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0455" windowHeight="4620" tabRatio="811"/>
  </bookViews>
  <sheets>
    <sheet name="ENERO 2015" sheetId="9" r:id="rId1"/>
    <sheet name="FEBRERO" sheetId="11" r:id="rId2"/>
  </sheets>
  <calcPr calcId="144525"/>
</workbook>
</file>

<file path=xl/calcChain.xml><?xml version="1.0" encoding="utf-8"?>
<calcChain xmlns="http://schemas.openxmlformats.org/spreadsheetml/2006/main">
  <c r="L23" i="11" l="1"/>
  <c r="L17" i="11" s="1"/>
  <c r="G31" i="11"/>
  <c r="K31" i="11" s="1"/>
  <c r="G30" i="11"/>
  <c r="K30" i="11" s="1"/>
  <c r="G29" i="11"/>
  <c r="K29" i="11" s="1"/>
  <c r="G28" i="11"/>
  <c r="K28" i="11" s="1"/>
  <c r="G27" i="11"/>
  <c r="K27" i="11" s="1"/>
  <c r="G26" i="11"/>
  <c r="K26" i="11" s="1"/>
  <c r="G25" i="11"/>
  <c r="K25" i="11" s="1"/>
  <c r="G24" i="11"/>
  <c r="K24" i="11" s="1"/>
  <c r="C23" i="11"/>
  <c r="G23" i="11" s="1"/>
  <c r="K23" i="11" s="1"/>
  <c r="G22" i="11"/>
  <c r="K22" i="11" s="1"/>
  <c r="J21" i="11"/>
  <c r="G21" i="11"/>
  <c r="K21" i="11" s="1"/>
  <c r="G19" i="11"/>
  <c r="K19" i="11" s="1"/>
  <c r="G18" i="11"/>
  <c r="K18" i="11" s="1"/>
  <c r="F17" i="11"/>
  <c r="C17" i="11"/>
  <c r="G16" i="11"/>
  <c r="K16" i="11" s="1"/>
  <c r="G15" i="11"/>
  <c r="K15" i="11" s="1"/>
  <c r="K14" i="11"/>
  <c r="G14" i="11"/>
  <c r="G13" i="11"/>
  <c r="K13" i="11" s="1"/>
  <c r="C12" i="11"/>
  <c r="G12" i="11" s="1"/>
  <c r="L23" i="9"/>
  <c r="L17" i="9" s="1"/>
  <c r="G29" i="9"/>
  <c r="K29" i="9" s="1"/>
  <c r="C23" i="9"/>
  <c r="C17" i="9" s="1"/>
  <c r="G17" i="11" l="1"/>
  <c r="K17" i="11" s="1"/>
  <c r="K12" i="11"/>
  <c r="J21" i="9" l="1"/>
  <c r="G21" i="9"/>
  <c r="K21" i="9" s="1"/>
  <c r="C12" i="9" l="1"/>
  <c r="L12" i="9" l="1"/>
  <c r="F17" i="9"/>
  <c r="G31" i="9" l="1"/>
  <c r="K31" i="9" s="1"/>
  <c r="G30" i="9"/>
  <c r="K30" i="9" s="1"/>
  <c r="G28" i="9"/>
  <c r="K28" i="9" s="1"/>
  <c r="G27" i="9"/>
  <c r="K27" i="9" s="1"/>
  <c r="G26" i="9"/>
  <c r="K26" i="9" s="1"/>
  <c r="G25" i="9"/>
  <c r="K25" i="9" s="1"/>
  <c r="G24" i="9"/>
  <c r="K24" i="9" s="1"/>
  <c r="G23" i="9"/>
  <c r="K23" i="9" s="1"/>
  <c r="G22" i="9"/>
  <c r="K22" i="9" s="1"/>
  <c r="G19" i="9"/>
  <c r="K19" i="9" s="1"/>
  <c r="G18" i="9"/>
  <c r="K18" i="9" s="1"/>
  <c r="G17" i="9"/>
  <c r="K17" i="9" s="1"/>
  <c r="G16" i="9"/>
  <c r="K16" i="9" s="1"/>
  <c r="G15" i="9"/>
  <c r="K15" i="9" s="1"/>
  <c r="G14" i="9"/>
  <c r="K14" i="9" s="1"/>
  <c r="G13" i="9"/>
  <c r="K13" i="9" s="1"/>
  <c r="K12" i="9" l="1"/>
  <c r="G12" i="9"/>
</calcChain>
</file>

<file path=xl/sharedStrings.xml><?xml version="1.0" encoding="utf-8"?>
<sst xmlns="http://schemas.openxmlformats.org/spreadsheetml/2006/main" count="107" uniqueCount="35">
  <si>
    <t>Presupuesto Asignado e Informes de Ejecución Presupuestaria</t>
  </si>
  <si>
    <t>Sub-Ítem</t>
  </si>
  <si>
    <t>Clasificación presupuestaria</t>
  </si>
  <si>
    <t>Presupuesto inicial</t>
  </si>
  <si>
    <t>Presupuesto Final</t>
  </si>
  <si>
    <t>Presupuesto Vigente</t>
  </si>
  <si>
    <t>INGRESOS</t>
  </si>
  <si>
    <t>Vehículos</t>
  </si>
  <si>
    <t>Mobiliario y Otros</t>
  </si>
  <si>
    <t>Máquinas y Equipos</t>
  </si>
  <si>
    <t>Equipos Informáticos</t>
  </si>
  <si>
    <t>Programas Informáticos</t>
  </si>
  <si>
    <t>Presupuesto Depto. De Salud Municipal de Angol</t>
  </si>
  <si>
    <t>Transferencias Corrientes</t>
  </si>
  <si>
    <t>Otros Ingresos Corrientes</t>
  </si>
  <si>
    <t xml:space="preserve">Saldo Inicial de Caja </t>
  </si>
  <si>
    <t>Bienes y Servicios de Consumo</t>
  </si>
  <si>
    <t>Gastos en Personal</t>
  </si>
  <si>
    <t>Adquisicion de Activos no Financieros</t>
  </si>
  <si>
    <t>Saldo Final de Caja</t>
  </si>
  <si>
    <t>Servicio de la Deuda</t>
  </si>
  <si>
    <t>CXP Otros Gastos Corrientes</t>
  </si>
  <si>
    <t>CXC Ingresos de Operación</t>
  </si>
  <si>
    <t>Modificaciones Presupuestarias</t>
  </si>
  <si>
    <t>Prestaciones Seguridad Social</t>
  </si>
  <si>
    <t>Ejecución Acumulada Enero-Diciembre</t>
  </si>
  <si>
    <t xml:space="preserve">GASTOS </t>
  </si>
  <si>
    <t>GASTOS</t>
  </si>
  <si>
    <t xml:space="preserve">         INFORME DE EJECUCIÓN ENERO                           Moneda Nacional - Miles de Pesos - Monto Devengado</t>
  </si>
  <si>
    <t>CXP Transferencias Corrientes</t>
  </si>
  <si>
    <t xml:space="preserve">PRESUPUESTO 2015
Moneda Nacional - Miles de Pesos - Monto Devengado
</t>
  </si>
  <si>
    <t>ENERO</t>
  </si>
  <si>
    <t>Proyectos</t>
  </si>
  <si>
    <t>FEBRERO</t>
  </si>
  <si>
    <t xml:space="preserve">         INFORME DE EJECUCIÓN FEBRERO                         Moneda Nacional - Miles de Pesos - 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</si>
</sst>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 Narrow"/>
      <family val="2"/>
    </font>
    <font>
      <sz val="11"/>
      <color theme="1"/>
      <name val="Arial Narrow"/>
      <family val="2"/>
    </font>
    <font>
      <b/>
      <sz val="8"/>
      <color rgb="FFFCFCFC"/>
      <name val="Arial Narrow"/>
      <family val="2"/>
    </font>
    <font>
      <sz val="8"/>
      <color rgb="FF333333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  <font>
      <b/>
      <sz val="12"/>
      <color rgb="FF333333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333333"/>
      <name val="Arial Narrow"/>
      <family val="2"/>
    </font>
    <font>
      <sz val="11"/>
      <color rgb="FF333333"/>
      <name val="Arial Narrow"/>
      <family val="2"/>
    </font>
    <font>
      <sz val="10"/>
      <color rgb="FF333333"/>
      <name val="Arial Narrow"/>
      <family val="2"/>
    </font>
    <font>
      <b/>
      <sz val="10"/>
      <color rgb="FFFCFCFC"/>
      <name val="Arial Narrow"/>
      <family val="2"/>
    </font>
    <font>
      <b/>
      <sz val="10"/>
      <color rgb="FF33333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/>
    <xf numFmtId="3" fontId="2" fillId="0" borderId="0" xfId="0" applyNumberFormat="1" applyFont="1"/>
    <xf numFmtId="0" fontId="6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11" fillId="6" borderId="1" xfId="2" applyNumberFormat="1" applyFont="1" applyFill="1" applyBorder="1" applyAlignment="1">
      <alignment horizontal="right" wrapText="1"/>
    </xf>
    <xf numFmtId="164" fontId="10" fillId="5" borderId="1" xfId="2" applyNumberFormat="1" applyFont="1" applyFill="1" applyBorder="1" applyAlignment="1">
      <alignment horizontal="left" wrapText="1"/>
    </xf>
    <xf numFmtId="164" fontId="10" fillId="5" borderId="1" xfId="2" applyNumberFormat="1" applyFont="1" applyFill="1" applyBorder="1" applyAlignment="1">
      <alignment horizontal="right" wrapText="1"/>
    </xf>
    <xf numFmtId="164" fontId="10" fillId="6" borderId="1" xfId="2" applyNumberFormat="1" applyFont="1" applyFill="1" applyBorder="1" applyAlignment="1">
      <alignment horizontal="right" wrapText="1"/>
    </xf>
    <xf numFmtId="164" fontId="11" fillId="6" borderId="1" xfId="2" applyNumberFormat="1" applyFont="1" applyFill="1" applyBorder="1" applyAlignment="1">
      <alignment wrapText="1"/>
    </xf>
    <xf numFmtId="164" fontId="2" fillId="6" borderId="1" xfId="2" applyNumberFormat="1" applyFont="1" applyFill="1" applyBorder="1" applyAlignment="1">
      <alignment horizontal="right" wrapText="1"/>
    </xf>
    <xf numFmtId="164" fontId="10" fillId="6" borderId="1" xfId="2" applyNumberFormat="1" applyFont="1" applyFill="1" applyBorder="1" applyAlignment="1">
      <alignment wrapText="1"/>
    </xf>
    <xf numFmtId="164" fontId="10" fillId="5" borderId="1" xfId="2" applyNumberFormat="1" applyFont="1" applyFill="1" applyBorder="1" applyAlignment="1">
      <alignment wrapText="1"/>
    </xf>
    <xf numFmtId="164" fontId="14" fillId="5" borderId="1" xfId="2" applyNumberFormat="1" applyFont="1" applyFill="1" applyBorder="1" applyAlignment="1">
      <alignment vertical="center" wrapText="1"/>
    </xf>
    <xf numFmtId="164" fontId="14" fillId="5" borderId="1" xfId="2" applyNumberFormat="1" applyFont="1" applyFill="1" applyBorder="1" applyAlignment="1">
      <alignment horizontal="center" wrapText="1"/>
    </xf>
    <xf numFmtId="164" fontId="14" fillId="6" borderId="0" xfId="2" applyNumberFormat="1" applyFont="1" applyFill="1" applyBorder="1" applyAlignment="1">
      <alignment horizontal="center" wrapText="1"/>
    </xf>
    <xf numFmtId="164" fontId="14" fillId="5" borderId="1" xfId="2" applyNumberFormat="1" applyFont="1" applyFill="1" applyBorder="1" applyAlignment="1">
      <alignment horizontal="right" wrapText="1"/>
    </xf>
    <xf numFmtId="164" fontId="12" fillId="6" borderId="0" xfId="2" applyNumberFormat="1" applyFont="1" applyFill="1" applyBorder="1" applyAlignment="1">
      <alignment horizontal="center" wrapText="1"/>
    </xf>
    <xf numFmtId="164" fontId="12" fillId="6" borderId="0" xfId="2" applyNumberFormat="1" applyFont="1" applyFill="1" applyBorder="1" applyAlignment="1">
      <alignment horizontal="right" wrapText="1"/>
    </xf>
    <xf numFmtId="164" fontId="14" fillId="6" borderId="0" xfId="2" applyNumberFormat="1" applyFont="1" applyFill="1" applyBorder="1" applyAlignment="1">
      <alignment horizontal="right" wrapText="1"/>
    </xf>
    <xf numFmtId="164" fontId="12" fillId="6" borderId="0" xfId="2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165" fontId="14" fillId="6" borderId="1" xfId="1" applyNumberFormat="1" applyFont="1" applyFill="1" applyBorder="1" applyAlignment="1">
      <alignment wrapText="1"/>
    </xf>
    <xf numFmtId="165" fontId="14" fillId="5" borderId="1" xfId="1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0" fontId="12" fillId="6" borderId="1" xfId="0" applyFont="1" applyFill="1" applyBorder="1" applyAlignment="1">
      <alignment horizontal="left" wrapText="1"/>
    </xf>
    <xf numFmtId="164" fontId="2" fillId="0" borderId="0" xfId="0" applyNumberFormat="1" applyFont="1"/>
    <xf numFmtId="0" fontId="14" fillId="3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3" fillId="4" borderId="0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87" zoomScaleNormal="87" workbookViewId="0">
      <selection activeCell="O14" sqref="O14"/>
    </sheetView>
  </sheetViews>
  <sheetFormatPr baseColWidth="10" defaultRowHeight="16.5" x14ac:dyDescent="0.3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2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2" customHeight="1" thickBot="1" x14ac:dyDescent="0.35">
      <c r="A3" s="2"/>
      <c r="B3" s="2"/>
      <c r="C3" s="2"/>
      <c r="D3" s="2"/>
      <c r="E3" s="2"/>
    </row>
    <row r="4" spans="1:12" ht="16.5" customHeight="1" x14ac:dyDescent="0.3">
      <c r="A4" s="54" t="s">
        <v>12</v>
      </c>
      <c r="B4" s="54"/>
      <c r="C4" s="54"/>
      <c r="D4" s="54"/>
      <c r="E4" s="54"/>
      <c r="F4" s="54"/>
      <c r="G4" s="54"/>
      <c r="H4" s="3"/>
      <c r="I4" s="4"/>
    </row>
    <row r="5" spans="1:12" ht="12" customHeight="1" x14ac:dyDescent="0.3">
      <c r="A5" s="5"/>
      <c r="B5" s="43"/>
      <c r="C5" s="43"/>
      <c r="D5" s="12"/>
      <c r="E5" s="12"/>
      <c r="F5" s="12"/>
    </row>
    <row r="6" spans="1:12" ht="12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5.75" customHeight="1" thickBot="1" x14ac:dyDescent="0.35">
      <c r="A7" s="44" t="s">
        <v>30</v>
      </c>
      <c r="B7" s="45"/>
      <c r="C7" s="45"/>
      <c r="D7" s="45"/>
      <c r="E7" s="45"/>
      <c r="F7" s="45"/>
      <c r="G7" s="46"/>
      <c r="H7" s="7"/>
      <c r="I7" s="44" t="s">
        <v>28</v>
      </c>
      <c r="J7" s="45"/>
      <c r="K7" s="45"/>
      <c r="L7" s="46"/>
    </row>
    <row r="8" spans="1:12" ht="19.5" customHeight="1" thickBot="1" x14ac:dyDescent="0.35">
      <c r="A8" s="47" t="s">
        <v>1</v>
      </c>
      <c r="B8" s="47" t="s">
        <v>2</v>
      </c>
      <c r="C8" s="47" t="s">
        <v>3</v>
      </c>
      <c r="D8" s="50" t="s">
        <v>23</v>
      </c>
      <c r="E8" s="51"/>
      <c r="F8" s="52"/>
      <c r="G8" s="47" t="s">
        <v>4</v>
      </c>
      <c r="H8" s="8"/>
      <c r="I8" s="13"/>
      <c r="J8" s="13"/>
      <c r="K8" s="13"/>
      <c r="L8" s="13"/>
    </row>
    <row r="9" spans="1:12" ht="16.5" customHeight="1" x14ac:dyDescent="0.3">
      <c r="A9" s="48"/>
      <c r="B9" s="48"/>
      <c r="C9" s="48"/>
      <c r="D9" s="55" t="s">
        <v>31</v>
      </c>
      <c r="E9" s="55"/>
      <c r="F9" s="58"/>
      <c r="G9" s="48"/>
      <c r="H9" s="8"/>
      <c r="I9" s="47" t="s">
        <v>1</v>
      </c>
      <c r="J9" s="47" t="s">
        <v>2</v>
      </c>
      <c r="K9" s="47" t="s">
        <v>5</v>
      </c>
      <c r="L9" s="40" t="s">
        <v>25</v>
      </c>
    </row>
    <row r="10" spans="1:12" x14ac:dyDescent="0.3">
      <c r="A10" s="48"/>
      <c r="B10" s="48"/>
      <c r="C10" s="48"/>
      <c r="D10" s="56"/>
      <c r="E10" s="56"/>
      <c r="F10" s="59"/>
      <c r="G10" s="48"/>
      <c r="H10" s="8"/>
      <c r="I10" s="48"/>
      <c r="J10" s="48"/>
      <c r="K10" s="48"/>
      <c r="L10" s="41"/>
    </row>
    <row r="11" spans="1:12" ht="12" customHeight="1" x14ac:dyDescent="0.3">
      <c r="A11" s="49"/>
      <c r="B11" s="49"/>
      <c r="C11" s="49"/>
      <c r="D11" s="57"/>
      <c r="E11" s="57"/>
      <c r="F11" s="60"/>
      <c r="G11" s="49"/>
      <c r="H11" s="8"/>
      <c r="I11" s="48"/>
      <c r="J11" s="48"/>
      <c r="K11" s="48"/>
      <c r="L11" s="41"/>
    </row>
    <row r="12" spans="1:12" ht="20.100000000000001" customHeight="1" x14ac:dyDescent="0.3">
      <c r="A12" s="10"/>
      <c r="B12" s="11" t="s">
        <v>6</v>
      </c>
      <c r="C12" s="22">
        <f>C13+C14+C15+C16</f>
        <v>5614886</v>
      </c>
      <c r="D12" s="23">
        <v>533</v>
      </c>
      <c r="E12" s="23"/>
      <c r="F12" s="23"/>
      <c r="G12" s="22">
        <f>C12+D12+E12+F12</f>
        <v>5615419</v>
      </c>
      <c r="H12" s="24"/>
      <c r="I12" s="23"/>
      <c r="J12" s="15" t="s">
        <v>6</v>
      </c>
      <c r="K12" s="22">
        <f>+K13+K14+K15+K16</f>
        <v>5615419</v>
      </c>
      <c r="L12" s="25">
        <f>L13+L14+L15+L16</f>
        <v>4934767</v>
      </c>
    </row>
    <row r="13" spans="1:12" ht="39.950000000000003" customHeight="1" x14ac:dyDescent="0.3">
      <c r="A13" s="35">
        <v>5</v>
      </c>
      <c r="B13" s="30" t="s">
        <v>13</v>
      </c>
      <c r="C13" s="17">
        <v>5068458</v>
      </c>
      <c r="D13" s="14"/>
      <c r="E13" s="14"/>
      <c r="F13" s="14"/>
      <c r="G13" s="17">
        <f t="shared" ref="G13:G14" si="0">C13+D13+E13+F13</f>
        <v>5068458</v>
      </c>
      <c r="H13" s="26"/>
      <c r="I13" s="33">
        <v>5</v>
      </c>
      <c r="J13" s="18" t="s">
        <v>13</v>
      </c>
      <c r="K13" s="14">
        <f>G13</f>
        <v>5068458</v>
      </c>
      <c r="L13" s="17">
        <v>4801336</v>
      </c>
    </row>
    <row r="14" spans="1:12" ht="39.950000000000003" customHeight="1" x14ac:dyDescent="0.3">
      <c r="A14" s="35">
        <v>7</v>
      </c>
      <c r="B14" s="30" t="s">
        <v>22</v>
      </c>
      <c r="C14" s="17">
        <v>27000</v>
      </c>
      <c r="D14" s="14"/>
      <c r="E14" s="14"/>
      <c r="F14" s="14"/>
      <c r="G14" s="17">
        <f t="shared" si="0"/>
        <v>27000</v>
      </c>
      <c r="H14" s="26"/>
      <c r="I14" s="33">
        <v>7</v>
      </c>
      <c r="J14" s="18" t="s">
        <v>22</v>
      </c>
      <c r="K14" s="14">
        <f>G14</f>
        <v>27000</v>
      </c>
      <c r="L14" s="17">
        <v>21693</v>
      </c>
    </row>
    <row r="15" spans="1:12" ht="39.950000000000003" customHeight="1" x14ac:dyDescent="0.3">
      <c r="A15" s="35">
        <v>8</v>
      </c>
      <c r="B15" s="30" t="s">
        <v>14</v>
      </c>
      <c r="C15" s="17">
        <v>133500</v>
      </c>
      <c r="D15" s="14"/>
      <c r="E15" s="14"/>
      <c r="F15" s="14"/>
      <c r="G15" s="17">
        <f>C15+D15+E15+F15</f>
        <v>133500</v>
      </c>
      <c r="H15" s="27"/>
      <c r="I15" s="33">
        <v>8</v>
      </c>
      <c r="J15" s="18" t="s">
        <v>14</v>
      </c>
      <c r="K15" s="14">
        <f t="shared" ref="K15:K31" si="1">G15</f>
        <v>133500</v>
      </c>
      <c r="L15" s="17">
        <v>111738</v>
      </c>
    </row>
    <row r="16" spans="1:12" ht="39.950000000000003" customHeight="1" x14ac:dyDescent="0.3">
      <c r="A16" s="35">
        <v>15</v>
      </c>
      <c r="B16" s="31" t="s">
        <v>15</v>
      </c>
      <c r="C16" s="17">
        <v>385928</v>
      </c>
      <c r="D16" s="14">
        <v>533</v>
      </c>
      <c r="E16" s="14"/>
      <c r="F16" s="19"/>
      <c r="G16" s="17">
        <f t="shared" ref="G16:G31" si="2">C16+D16+E16+F16</f>
        <v>386461</v>
      </c>
      <c r="H16" s="26"/>
      <c r="I16" s="33">
        <v>15</v>
      </c>
      <c r="J16" s="20" t="s">
        <v>15</v>
      </c>
      <c r="K16" s="14">
        <f t="shared" si="1"/>
        <v>386461</v>
      </c>
      <c r="L16" s="17">
        <v>0</v>
      </c>
    </row>
    <row r="17" spans="1:15" ht="39.950000000000003" customHeight="1" x14ac:dyDescent="0.3">
      <c r="A17" s="36"/>
      <c r="B17" s="32" t="s">
        <v>27</v>
      </c>
      <c r="C17" s="16">
        <f>C18+C19+C21+C22+C23+C30+C29</f>
        <v>5614886</v>
      </c>
      <c r="D17" s="16">
        <v>533</v>
      </c>
      <c r="E17" s="16"/>
      <c r="F17" s="16">
        <f>F18+F19+F20+F22+F23</f>
        <v>0</v>
      </c>
      <c r="G17" s="16">
        <f t="shared" si="2"/>
        <v>5615419</v>
      </c>
      <c r="H17" s="28"/>
      <c r="I17" s="34"/>
      <c r="J17" s="21" t="s">
        <v>26</v>
      </c>
      <c r="K17" s="16">
        <f>G17</f>
        <v>5615419</v>
      </c>
      <c r="L17" s="16">
        <f>L18+L19+L20+L21+L22+L23+L30+L29</f>
        <v>5226713</v>
      </c>
    </row>
    <row r="18" spans="1:15" ht="39.950000000000003" customHeight="1" x14ac:dyDescent="0.3">
      <c r="A18" s="35">
        <v>21</v>
      </c>
      <c r="B18" s="30" t="s">
        <v>17</v>
      </c>
      <c r="C18" s="17">
        <v>4200511</v>
      </c>
      <c r="D18" s="14"/>
      <c r="E18" s="14"/>
      <c r="F18" s="14"/>
      <c r="G18" s="17">
        <f t="shared" si="2"/>
        <v>4200511</v>
      </c>
      <c r="H18" s="27"/>
      <c r="I18" s="33">
        <v>21</v>
      </c>
      <c r="J18" s="18" t="s">
        <v>17</v>
      </c>
      <c r="K18" s="14">
        <f>G18</f>
        <v>4200511</v>
      </c>
      <c r="L18" s="17">
        <v>3895196</v>
      </c>
    </row>
    <row r="19" spans="1:15" ht="39.950000000000003" customHeight="1" x14ac:dyDescent="0.3">
      <c r="A19" s="35">
        <v>22</v>
      </c>
      <c r="B19" s="30" t="s">
        <v>16</v>
      </c>
      <c r="C19" s="17">
        <v>1245667</v>
      </c>
      <c r="D19" s="14">
        <v>-57467</v>
      </c>
      <c r="E19" s="14"/>
      <c r="F19" s="14"/>
      <c r="G19" s="17">
        <f t="shared" si="2"/>
        <v>1188200</v>
      </c>
      <c r="H19" s="27"/>
      <c r="I19" s="33">
        <v>22</v>
      </c>
      <c r="J19" s="18" t="s">
        <v>16</v>
      </c>
      <c r="K19" s="14">
        <f>G19</f>
        <v>1188200</v>
      </c>
      <c r="L19" s="17">
        <v>1180044</v>
      </c>
    </row>
    <row r="20" spans="1:15" ht="39.950000000000003" customHeight="1" x14ac:dyDescent="0.3">
      <c r="A20" s="35">
        <v>23</v>
      </c>
      <c r="B20" s="30" t="s">
        <v>24</v>
      </c>
      <c r="C20" s="17"/>
      <c r="D20" s="14"/>
      <c r="E20" s="14"/>
      <c r="F20" s="14"/>
      <c r="G20" s="17">
        <v>0</v>
      </c>
      <c r="H20" s="27"/>
      <c r="I20" s="33">
        <v>23</v>
      </c>
      <c r="J20" s="18" t="s">
        <v>24</v>
      </c>
      <c r="K20" s="14"/>
      <c r="L20" s="17"/>
    </row>
    <row r="21" spans="1:15" ht="39.950000000000003" customHeight="1" x14ac:dyDescent="0.3">
      <c r="A21" s="35">
        <v>24</v>
      </c>
      <c r="B21" s="38" t="s">
        <v>29</v>
      </c>
      <c r="C21" s="17">
        <v>34630</v>
      </c>
      <c r="D21" s="14"/>
      <c r="E21" s="14"/>
      <c r="F21" s="14"/>
      <c r="G21" s="17">
        <f>C21+D21+E21+F21</f>
        <v>34630</v>
      </c>
      <c r="H21" s="27"/>
      <c r="I21" s="33">
        <v>24</v>
      </c>
      <c r="J21" s="18" t="str">
        <f>+B21</f>
        <v>CXP Transferencias Corrientes</v>
      </c>
      <c r="K21" s="14">
        <f>G21</f>
        <v>34630</v>
      </c>
      <c r="L21" s="17">
        <v>31962</v>
      </c>
      <c r="N21" s="39"/>
    </row>
    <row r="22" spans="1:15" ht="39.950000000000003" customHeight="1" x14ac:dyDescent="0.3">
      <c r="A22" s="35">
        <v>26</v>
      </c>
      <c r="B22" s="30" t="s">
        <v>21</v>
      </c>
      <c r="C22" s="17">
        <v>43100</v>
      </c>
      <c r="D22" s="14"/>
      <c r="E22" s="14"/>
      <c r="F22" s="14"/>
      <c r="G22" s="17">
        <f t="shared" si="2"/>
        <v>43100</v>
      </c>
      <c r="H22" s="27"/>
      <c r="I22" s="33">
        <v>26</v>
      </c>
      <c r="J22" s="18" t="s">
        <v>21</v>
      </c>
      <c r="K22" s="14">
        <f>G22</f>
        <v>43100</v>
      </c>
      <c r="L22" s="17">
        <v>43100</v>
      </c>
      <c r="N22" s="9"/>
    </row>
    <row r="23" spans="1:15" ht="51" customHeight="1" x14ac:dyDescent="0.3">
      <c r="A23" s="35">
        <v>29</v>
      </c>
      <c r="B23" s="30" t="s">
        <v>18</v>
      </c>
      <c r="C23" s="17">
        <f>+C24+C25+C26+C27+C28</f>
        <v>65978</v>
      </c>
      <c r="D23" s="14"/>
      <c r="E23" s="14"/>
      <c r="F23" s="14"/>
      <c r="G23" s="17">
        <f t="shared" si="2"/>
        <v>65978</v>
      </c>
      <c r="H23" s="27"/>
      <c r="I23" s="33">
        <v>29</v>
      </c>
      <c r="J23" s="18" t="s">
        <v>18</v>
      </c>
      <c r="K23" s="14">
        <f>G23</f>
        <v>65978</v>
      </c>
      <c r="L23" s="17">
        <f>+L24+L25+L26+L27+L28</f>
        <v>65978</v>
      </c>
      <c r="N23" s="9"/>
    </row>
    <row r="24" spans="1:15" ht="39.950000000000003" customHeight="1" x14ac:dyDescent="0.3">
      <c r="A24" s="35">
        <v>3</v>
      </c>
      <c r="B24" s="30" t="s">
        <v>7</v>
      </c>
      <c r="C24" s="17">
        <v>33091</v>
      </c>
      <c r="D24" s="14"/>
      <c r="E24" s="14"/>
      <c r="F24" s="14"/>
      <c r="G24" s="17">
        <f t="shared" si="2"/>
        <v>33091</v>
      </c>
      <c r="H24" s="27"/>
      <c r="I24" s="33">
        <v>3</v>
      </c>
      <c r="J24" s="18" t="s">
        <v>7</v>
      </c>
      <c r="K24" s="14">
        <f t="shared" si="1"/>
        <v>33091</v>
      </c>
      <c r="L24" s="17">
        <v>33091</v>
      </c>
      <c r="N24" s="39"/>
    </row>
    <row r="25" spans="1:15" ht="39.950000000000003" customHeight="1" x14ac:dyDescent="0.3">
      <c r="A25" s="35">
        <v>4</v>
      </c>
      <c r="B25" s="30" t="s">
        <v>8</v>
      </c>
      <c r="C25" s="17">
        <v>19081</v>
      </c>
      <c r="D25" s="14"/>
      <c r="E25" s="14"/>
      <c r="F25" s="14"/>
      <c r="G25" s="17">
        <f t="shared" si="2"/>
        <v>19081</v>
      </c>
      <c r="H25" s="27"/>
      <c r="I25" s="33">
        <v>4</v>
      </c>
      <c r="J25" s="18" t="s">
        <v>8</v>
      </c>
      <c r="K25" s="14">
        <f t="shared" si="1"/>
        <v>19081</v>
      </c>
      <c r="L25" s="17">
        <v>19081</v>
      </c>
      <c r="N25" s="9"/>
    </row>
    <row r="26" spans="1:15" ht="39.950000000000003" customHeight="1" x14ac:dyDescent="0.3">
      <c r="A26" s="35">
        <v>5</v>
      </c>
      <c r="B26" s="30" t="s">
        <v>9</v>
      </c>
      <c r="C26" s="17">
        <v>11000</v>
      </c>
      <c r="D26" s="14"/>
      <c r="E26" s="14"/>
      <c r="F26" s="14"/>
      <c r="G26" s="17">
        <f t="shared" si="2"/>
        <v>11000</v>
      </c>
      <c r="H26" s="27"/>
      <c r="I26" s="33">
        <v>5</v>
      </c>
      <c r="J26" s="18" t="s">
        <v>9</v>
      </c>
      <c r="K26" s="14">
        <f>G26</f>
        <v>11000</v>
      </c>
      <c r="L26" s="17">
        <v>11000</v>
      </c>
    </row>
    <row r="27" spans="1:15" ht="39.950000000000003" customHeight="1" x14ac:dyDescent="0.3">
      <c r="A27" s="35">
        <v>6</v>
      </c>
      <c r="B27" s="30" t="s">
        <v>10</v>
      </c>
      <c r="C27" s="17">
        <v>2205</v>
      </c>
      <c r="D27" s="14"/>
      <c r="E27" s="14"/>
      <c r="F27" s="14"/>
      <c r="G27" s="17">
        <f t="shared" si="2"/>
        <v>2205</v>
      </c>
      <c r="H27" s="27"/>
      <c r="I27" s="33">
        <v>6</v>
      </c>
      <c r="J27" s="18" t="s">
        <v>10</v>
      </c>
      <c r="K27" s="14">
        <f>G27</f>
        <v>2205</v>
      </c>
      <c r="L27" s="17">
        <v>2205</v>
      </c>
    </row>
    <row r="28" spans="1:15" ht="39.950000000000003" customHeight="1" x14ac:dyDescent="0.3">
      <c r="A28" s="35">
        <v>7</v>
      </c>
      <c r="B28" s="30" t="s">
        <v>11</v>
      </c>
      <c r="C28" s="17">
        <v>601</v>
      </c>
      <c r="D28" s="14"/>
      <c r="E28" s="14"/>
      <c r="F28" s="14"/>
      <c r="G28" s="17">
        <f t="shared" si="2"/>
        <v>601</v>
      </c>
      <c r="H28" s="27"/>
      <c r="I28" s="33">
        <v>7</v>
      </c>
      <c r="J28" s="18" t="s">
        <v>11</v>
      </c>
      <c r="K28" s="14">
        <f t="shared" si="1"/>
        <v>601</v>
      </c>
      <c r="L28" s="17">
        <v>601</v>
      </c>
      <c r="M28" s="9"/>
    </row>
    <row r="29" spans="1:15" ht="39.950000000000003" customHeight="1" x14ac:dyDescent="0.3">
      <c r="A29" s="35">
        <v>31</v>
      </c>
      <c r="B29" s="30" t="s">
        <v>32</v>
      </c>
      <c r="C29" s="17">
        <v>10000</v>
      </c>
      <c r="D29" s="14"/>
      <c r="E29" s="14"/>
      <c r="F29" s="14"/>
      <c r="G29" s="17">
        <f t="shared" si="2"/>
        <v>10000</v>
      </c>
      <c r="H29" s="27"/>
      <c r="I29" s="33">
        <v>31</v>
      </c>
      <c r="J29" s="18" t="s">
        <v>32</v>
      </c>
      <c r="K29" s="14">
        <f t="shared" si="1"/>
        <v>10000</v>
      </c>
      <c r="L29" s="17">
        <v>10000</v>
      </c>
      <c r="M29" s="9"/>
    </row>
    <row r="30" spans="1:15" ht="39.950000000000003" customHeight="1" x14ac:dyDescent="0.3">
      <c r="A30" s="35">
        <v>34</v>
      </c>
      <c r="B30" s="30" t="s">
        <v>20</v>
      </c>
      <c r="C30" s="17">
        <v>15000</v>
      </c>
      <c r="D30" s="14">
        <v>58000</v>
      </c>
      <c r="E30" s="14"/>
      <c r="F30" s="14"/>
      <c r="G30" s="17">
        <f t="shared" si="2"/>
        <v>73000</v>
      </c>
      <c r="H30" s="27"/>
      <c r="I30" s="33">
        <v>34</v>
      </c>
      <c r="J30" s="18" t="s">
        <v>20</v>
      </c>
      <c r="K30" s="14">
        <f t="shared" si="1"/>
        <v>73000</v>
      </c>
      <c r="L30" s="17">
        <v>433</v>
      </c>
      <c r="N30" s="9"/>
      <c r="O30" s="9"/>
    </row>
    <row r="31" spans="1:15" ht="49.5" customHeight="1" x14ac:dyDescent="0.3">
      <c r="A31" s="35">
        <v>35</v>
      </c>
      <c r="B31" s="31" t="s">
        <v>19</v>
      </c>
      <c r="C31" s="17"/>
      <c r="D31" s="14"/>
      <c r="E31" s="14"/>
      <c r="F31" s="14"/>
      <c r="G31" s="17">
        <f t="shared" si="2"/>
        <v>0</v>
      </c>
      <c r="H31" s="29"/>
      <c r="I31" s="33">
        <v>35</v>
      </c>
      <c r="J31" s="20" t="s">
        <v>19</v>
      </c>
      <c r="K31" s="14">
        <f t="shared" si="1"/>
        <v>0</v>
      </c>
      <c r="L31" s="17"/>
    </row>
    <row r="34" spans="2:11" x14ac:dyDescent="0.3">
      <c r="B34" s="53"/>
      <c r="C34" s="53"/>
      <c r="D34" s="53"/>
      <c r="E34" s="53"/>
      <c r="F34" s="53"/>
      <c r="G34" s="53"/>
      <c r="H34" s="53"/>
      <c r="I34" s="53"/>
      <c r="J34" s="53"/>
      <c r="K34" s="53"/>
    </row>
  </sheetData>
  <mergeCells count="18">
    <mergeCell ref="B34:K34"/>
    <mergeCell ref="A4:G4"/>
    <mergeCell ref="D9:D11"/>
    <mergeCell ref="E9:E11"/>
    <mergeCell ref="F9:F11"/>
    <mergeCell ref="I9:I11"/>
    <mergeCell ref="J9:J11"/>
    <mergeCell ref="K9:K11"/>
    <mergeCell ref="L9:L11"/>
    <mergeCell ref="A1:L2"/>
    <mergeCell ref="B5:C5"/>
    <mergeCell ref="A7:G7"/>
    <mergeCell ref="I7:L7"/>
    <mergeCell ref="A8:A11"/>
    <mergeCell ref="B8:B11"/>
    <mergeCell ref="C8:C11"/>
    <mergeCell ref="D8:F8"/>
    <mergeCell ref="G8:G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87" zoomScaleNormal="87" workbookViewId="0">
      <selection activeCell="I8" sqref="I8"/>
    </sheetView>
  </sheetViews>
  <sheetFormatPr baseColWidth="10" defaultRowHeight="16.5" x14ac:dyDescent="0.3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2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2" customHeight="1" thickBot="1" x14ac:dyDescent="0.35">
      <c r="A3" s="2"/>
      <c r="B3" s="2"/>
      <c r="C3" s="2"/>
      <c r="D3" s="2"/>
      <c r="E3" s="2"/>
    </row>
    <row r="4" spans="1:12" ht="16.5" customHeight="1" x14ac:dyDescent="0.3">
      <c r="A4" s="54" t="s">
        <v>12</v>
      </c>
      <c r="B4" s="54"/>
      <c r="C4" s="54"/>
      <c r="D4" s="54"/>
      <c r="E4" s="54"/>
      <c r="F4" s="54"/>
      <c r="G4" s="54"/>
      <c r="H4" s="3"/>
      <c r="I4" s="4"/>
    </row>
    <row r="5" spans="1:12" ht="12" customHeight="1" x14ac:dyDescent="0.3">
      <c r="A5" s="5"/>
      <c r="B5" s="43"/>
      <c r="C5" s="43"/>
      <c r="D5" s="37"/>
      <c r="E5" s="37"/>
      <c r="F5" s="37"/>
    </row>
    <row r="6" spans="1:12" ht="12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5.75" customHeight="1" thickBot="1" x14ac:dyDescent="0.35">
      <c r="A7" s="44" t="s">
        <v>30</v>
      </c>
      <c r="B7" s="45"/>
      <c r="C7" s="45"/>
      <c r="D7" s="45"/>
      <c r="E7" s="45"/>
      <c r="F7" s="45"/>
      <c r="G7" s="46"/>
      <c r="H7" s="7"/>
      <c r="I7" s="44" t="s">
        <v>34</v>
      </c>
      <c r="J7" s="45"/>
      <c r="K7" s="45"/>
      <c r="L7" s="46"/>
    </row>
    <row r="8" spans="1:12" ht="19.5" customHeight="1" thickBot="1" x14ac:dyDescent="0.35">
      <c r="A8" s="47" t="s">
        <v>1</v>
      </c>
      <c r="B8" s="47" t="s">
        <v>2</v>
      </c>
      <c r="C8" s="47" t="s">
        <v>3</v>
      </c>
      <c r="D8" s="50" t="s">
        <v>23</v>
      </c>
      <c r="E8" s="51"/>
      <c r="F8" s="52"/>
      <c r="G8" s="47" t="s">
        <v>4</v>
      </c>
      <c r="H8" s="8"/>
      <c r="I8" s="13"/>
      <c r="J8" s="13"/>
      <c r="K8" s="13"/>
      <c r="L8" s="13"/>
    </row>
    <row r="9" spans="1:12" ht="16.5" customHeight="1" x14ac:dyDescent="0.3">
      <c r="A9" s="48"/>
      <c r="B9" s="48"/>
      <c r="C9" s="48"/>
      <c r="D9" s="55" t="s">
        <v>31</v>
      </c>
      <c r="E9" s="55" t="s">
        <v>33</v>
      </c>
      <c r="F9" s="58"/>
      <c r="G9" s="48"/>
      <c r="H9" s="8"/>
      <c r="I9" s="47" t="s">
        <v>1</v>
      </c>
      <c r="J9" s="47" t="s">
        <v>2</v>
      </c>
      <c r="K9" s="47" t="s">
        <v>5</v>
      </c>
      <c r="L9" s="40" t="s">
        <v>25</v>
      </c>
    </row>
    <row r="10" spans="1:12" x14ac:dyDescent="0.3">
      <c r="A10" s="48"/>
      <c r="B10" s="48"/>
      <c r="C10" s="48"/>
      <c r="D10" s="56"/>
      <c r="E10" s="56"/>
      <c r="F10" s="59"/>
      <c r="G10" s="48"/>
      <c r="H10" s="8"/>
      <c r="I10" s="48"/>
      <c r="J10" s="48"/>
      <c r="K10" s="48"/>
      <c r="L10" s="41"/>
    </row>
    <row r="11" spans="1:12" ht="12" customHeight="1" x14ac:dyDescent="0.3">
      <c r="A11" s="49"/>
      <c r="B11" s="49"/>
      <c r="C11" s="49"/>
      <c r="D11" s="57"/>
      <c r="E11" s="57"/>
      <c r="F11" s="60"/>
      <c r="G11" s="49"/>
      <c r="H11" s="8"/>
      <c r="I11" s="48"/>
      <c r="J11" s="48"/>
      <c r="K11" s="48"/>
      <c r="L11" s="41"/>
    </row>
    <row r="12" spans="1:12" ht="20.100000000000001" customHeight="1" x14ac:dyDescent="0.3">
      <c r="A12" s="10"/>
      <c r="B12" s="11" t="s">
        <v>6</v>
      </c>
      <c r="C12" s="22">
        <f>C13+C14+C15+C16</f>
        <v>5614886</v>
      </c>
      <c r="D12" s="23">
        <v>533</v>
      </c>
      <c r="E12" s="23">
        <v>249</v>
      </c>
      <c r="F12" s="23"/>
      <c r="G12" s="22">
        <f>C12+D12+E12+F12</f>
        <v>5615668</v>
      </c>
      <c r="H12" s="24"/>
      <c r="I12" s="23"/>
      <c r="J12" s="15" t="s">
        <v>6</v>
      </c>
      <c r="K12" s="22">
        <f>+K13+K14+K15+K16</f>
        <v>5615668</v>
      </c>
      <c r="L12" s="25">
        <v>4190538</v>
      </c>
    </row>
    <row r="13" spans="1:12" ht="39.950000000000003" customHeight="1" x14ac:dyDescent="0.3">
      <c r="A13" s="35">
        <v>5</v>
      </c>
      <c r="B13" s="30" t="s">
        <v>13</v>
      </c>
      <c r="C13" s="17">
        <v>5068458</v>
      </c>
      <c r="D13" s="14"/>
      <c r="E13" s="14"/>
      <c r="F13" s="14"/>
      <c r="G13" s="17">
        <f t="shared" ref="G13:G14" si="0">C13+D13+E13+F13</f>
        <v>5068458</v>
      </c>
      <c r="H13" s="26"/>
      <c r="I13" s="33">
        <v>5</v>
      </c>
      <c r="J13" s="18" t="s">
        <v>13</v>
      </c>
      <c r="K13" s="14">
        <f>G13</f>
        <v>5068458</v>
      </c>
      <c r="L13" s="17">
        <v>4061515</v>
      </c>
    </row>
    <row r="14" spans="1:12" ht="39.950000000000003" customHeight="1" x14ac:dyDescent="0.3">
      <c r="A14" s="35">
        <v>7</v>
      </c>
      <c r="B14" s="30" t="s">
        <v>22</v>
      </c>
      <c r="C14" s="17">
        <v>27000</v>
      </c>
      <c r="D14" s="14"/>
      <c r="E14" s="14"/>
      <c r="F14" s="14"/>
      <c r="G14" s="17">
        <f t="shared" si="0"/>
        <v>27000</v>
      </c>
      <c r="H14" s="26"/>
      <c r="I14" s="33">
        <v>7</v>
      </c>
      <c r="J14" s="18" t="s">
        <v>22</v>
      </c>
      <c r="K14" s="14">
        <f>G14</f>
        <v>27000</v>
      </c>
      <c r="L14" s="17">
        <v>17872</v>
      </c>
    </row>
    <row r="15" spans="1:12" ht="39.950000000000003" customHeight="1" x14ac:dyDescent="0.3">
      <c r="A15" s="35">
        <v>8</v>
      </c>
      <c r="B15" s="30" t="s">
        <v>14</v>
      </c>
      <c r="C15" s="17">
        <v>133500</v>
      </c>
      <c r="D15" s="14"/>
      <c r="E15" s="14"/>
      <c r="F15" s="14"/>
      <c r="G15" s="17">
        <f>C15+D15+E15+F15</f>
        <v>133500</v>
      </c>
      <c r="H15" s="27"/>
      <c r="I15" s="33">
        <v>8</v>
      </c>
      <c r="J15" s="18" t="s">
        <v>14</v>
      </c>
      <c r="K15" s="14">
        <f t="shared" ref="K15:K31" si="1">G15</f>
        <v>133500</v>
      </c>
      <c r="L15" s="17">
        <v>111151</v>
      </c>
    </row>
    <row r="16" spans="1:12" ht="39.950000000000003" customHeight="1" x14ac:dyDescent="0.3">
      <c r="A16" s="35">
        <v>15</v>
      </c>
      <c r="B16" s="31" t="s">
        <v>15</v>
      </c>
      <c r="C16" s="17">
        <v>385928</v>
      </c>
      <c r="D16" s="14">
        <v>533</v>
      </c>
      <c r="E16" s="14">
        <v>249</v>
      </c>
      <c r="F16" s="19"/>
      <c r="G16" s="17">
        <f t="shared" ref="G16:G31" si="2">C16+D16+E16+F16</f>
        <v>386710</v>
      </c>
      <c r="H16" s="26"/>
      <c r="I16" s="33">
        <v>15</v>
      </c>
      <c r="J16" s="20" t="s">
        <v>15</v>
      </c>
      <c r="K16" s="14">
        <f t="shared" si="1"/>
        <v>386710</v>
      </c>
      <c r="L16" s="17">
        <v>0</v>
      </c>
    </row>
    <row r="17" spans="1:15" ht="39.950000000000003" customHeight="1" x14ac:dyDescent="0.3">
      <c r="A17" s="36"/>
      <c r="B17" s="32" t="s">
        <v>27</v>
      </c>
      <c r="C17" s="16">
        <f>C18+C19+C21+C22+C23+C30+C29</f>
        <v>5614886</v>
      </c>
      <c r="D17" s="16">
        <v>533</v>
      </c>
      <c r="E17" s="16">
        <v>249</v>
      </c>
      <c r="F17" s="16">
        <f>F18+F19+F20+F22+F23</f>
        <v>0</v>
      </c>
      <c r="G17" s="16">
        <f t="shared" si="2"/>
        <v>5615668</v>
      </c>
      <c r="H17" s="28"/>
      <c r="I17" s="34"/>
      <c r="J17" s="21" t="s">
        <v>26</v>
      </c>
      <c r="K17" s="16">
        <f>G17</f>
        <v>5615668</v>
      </c>
      <c r="L17" s="16">
        <f>L18+L19+L20+L21+L22+L23+L30+L29</f>
        <v>4821213</v>
      </c>
    </row>
    <row r="18" spans="1:15" ht="39.950000000000003" customHeight="1" x14ac:dyDescent="0.3">
      <c r="A18" s="35">
        <v>21</v>
      </c>
      <c r="B18" s="30" t="s">
        <v>17</v>
      </c>
      <c r="C18" s="17">
        <v>4200511</v>
      </c>
      <c r="D18" s="14"/>
      <c r="E18" s="14"/>
      <c r="F18" s="14"/>
      <c r="G18" s="17">
        <f t="shared" si="2"/>
        <v>4200511</v>
      </c>
      <c r="H18" s="27"/>
      <c r="I18" s="33">
        <v>21</v>
      </c>
      <c r="J18" s="18" t="s">
        <v>17</v>
      </c>
      <c r="K18" s="14">
        <f>G18</f>
        <v>4200511</v>
      </c>
      <c r="L18" s="17">
        <v>3582630</v>
      </c>
    </row>
    <row r="19" spans="1:15" ht="39.950000000000003" customHeight="1" x14ac:dyDescent="0.3">
      <c r="A19" s="35">
        <v>22</v>
      </c>
      <c r="B19" s="30" t="s">
        <v>16</v>
      </c>
      <c r="C19" s="17">
        <v>1245667</v>
      </c>
      <c r="D19" s="14">
        <v>-57467</v>
      </c>
      <c r="E19" s="14">
        <v>249</v>
      </c>
      <c r="F19" s="14"/>
      <c r="G19" s="17">
        <f t="shared" si="2"/>
        <v>1188449</v>
      </c>
      <c r="H19" s="27"/>
      <c r="I19" s="33">
        <v>22</v>
      </c>
      <c r="J19" s="18" t="s">
        <v>16</v>
      </c>
      <c r="K19" s="14">
        <f>G19</f>
        <v>1188449</v>
      </c>
      <c r="L19" s="17">
        <v>1086211</v>
      </c>
      <c r="N19" s="39"/>
    </row>
    <row r="20" spans="1:15" ht="39.950000000000003" customHeight="1" x14ac:dyDescent="0.3">
      <c r="A20" s="35">
        <v>23</v>
      </c>
      <c r="B20" s="30" t="s">
        <v>24</v>
      </c>
      <c r="C20" s="17"/>
      <c r="D20" s="14"/>
      <c r="E20" s="14"/>
      <c r="F20" s="14"/>
      <c r="G20" s="17">
        <v>0</v>
      </c>
      <c r="H20" s="27"/>
      <c r="I20" s="33">
        <v>23</v>
      </c>
      <c r="J20" s="18" t="s">
        <v>24</v>
      </c>
      <c r="K20" s="14"/>
      <c r="L20" s="17"/>
    </row>
    <row r="21" spans="1:15" ht="39.950000000000003" customHeight="1" x14ac:dyDescent="0.3">
      <c r="A21" s="35">
        <v>24</v>
      </c>
      <c r="B21" s="38" t="s">
        <v>29</v>
      </c>
      <c r="C21" s="17">
        <v>34630</v>
      </c>
      <c r="D21" s="14"/>
      <c r="E21" s="14"/>
      <c r="F21" s="14"/>
      <c r="G21" s="17">
        <f>C21+D21+E21+F21</f>
        <v>34630</v>
      </c>
      <c r="H21" s="27"/>
      <c r="I21" s="33">
        <v>24</v>
      </c>
      <c r="J21" s="18" t="str">
        <f>+B21</f>
        <v>CXP Transferencias Corrientes</v>
      </c>
      <c r="K21" s="14">
        <f>G21</f>
        <v>34630</v>
      </c>
      <c r="L21" s="17">
        <v>30847</v>
      </c>
      <c r="N21" s="39"/>
    </row>
    <row r="22" spans="1:15" ht="39.950000000000003" customHeight="1" x14ac:dyDescent="0.3">
      <c r="A22" s="35">
        <v>26</v>
      </c>
      <c r="B22" s="30" t="s">
        <v>21</v>
      </c>
      <c r="C22" s="17">
        <v>43100</v>
      </c>
      <c r="D22" s="14"/>
      <c r="E22" s="14"/>
      <c r="F22" s="14"/>
      <c r="G22" s="17">
        <f t="shared" si="2"/>
        <v>43100</v>
      </c>
      <c r="H22" s="27"/>
      <c r="I22" s="33">
        <v>26</v>
      </c>
      <c r="J22" s="18" t="s">
        <v>21</v>
      </c>
      <c r="K22" s="14">
        <f>G22</f>
        <v>43100</v>
      </c>
      <c r="L22" s="17">
        <v>43100</v>
      </c>
      <c r="N22" s="9"/>
    </row>
    <row r="23" spans="1:15" ht="51" customHeight="1" x14ac:dyDescent="0.3">
      <c r="A23" s="35">
        <v>29</v>
      </c>
      <c r="B23" s="30" t="s">
        <v>18</v>
      </c>
      <c r="C23" s="17">
        <f>+C24+C25+C26+C27+C28</f>
        <v>65978</v>
      </c>
      <c r="D23" s="14"/>
      <c r="E23" s="14"/>
      <c r="F23" s="14"/>
      <c r="G23" s="17">
        <f t="shared" si="2"/>
        <v>65978</v>
      </c>
      <c r="H23" s="27"/>
      <c r="I23" s="33">
        <v>29</v>
      </c>
      <c r="J23" s="18" t="s">
        <v>18</v>
      </c>
      <c r="K23" s="14">
        <f>G23</f>
        <v>65978</v>
      </c>
      <c r="L23" s="17">
        <f>+L24+L25+L26+L27+L28</f>
        <v>65978</v>
      </c>
      <c r="N23" s="9"/>
    </row>
    <row r="24" spans="1:15" ht="39.950000000000003" customHeight="1" x14ac:dyDescent="0.3">
      <c r="A24" s="35">
        <v>3</v>
      </c>
      <c r="B24" s="30" t="s">
        <v>7</v>
      </c>
      <c r="C24" s="17">
        <v>33091</v>
      </c>
      <c r="D24" s="14"/>
      <c r="E24" s="14"/>
      <c r="F24" s="14"/>
      <c r="G24" s="17">
        <f t="shared" si="2"/>
        <v>33091</v>
      </c>
      <c r="H24" s="27"/>
      <c r="I24" s="33">
        <v>3</v>
      </c>
      <c r="J24" s="18" t="s">
        <v>7</v>
      </c>
      <c r="K24" s="14">
        <f t="shared" si="1"/>
        <v>33091</v>
      </c>
      <c r="L24" s="17">
        <v>33091</v>
      </c>
      <c r="N24" s="39"/>
    </row>
    <row r="25" spans="1:15" ht="39.950000000000003" customHeight="1" x14ac:dyDescent="0.3">
      <c r="A25" s="35">
        <v>4</v>
      </c>
      <c r="B25" s="30" t="s">
        <v>8</v>
      </c>
      <c r="C25" s="17">
        <v>19081</v>
      </c>
      <c r="D25" s="14"/>
      <c r="E25" s="14"/>
      <c r="F25" s="14"/>
      <c r="G25" s="17">
        <f t="shared" si="2"/>
        <v>19081</v>
      </c>
      <c r="H25" s="27"/>
      <c r="I25" s="33">
        <v>4</v>
      </c>
      <c r="J25" s="18" t="s">
        <v>8</v>
      </c>
      <c r="K25" s="14">
        <f t="shared" si="1"/>
        <v>19081</v>
      </c>
      <c r="L25" s="17">
        <v>19081</v>
      </c>
      <c r="N25" s="9"/>
    </row>
    <row r="26" spans="1:15" ht="39.950000000000003" customHeight="1" x14ac:dyDescent="0.3">
      <c r="A26" s="35">
        <v>5</v>
      </c>
      <c r="B26" s="30" t="s">
        <v>9</v>
      </c>
      <c r="C26" s="17">
        <v>11000</v>
      </c>
      <c r="D26" s="14"/>
      <c r="E26" s="14"/>
      <c r="F26" s="14"/>
      <c r="G26" s="17">
        <f t="shared" si="2"/>
        <v>11000</v>
      </c>
      <c r="H26" s="27"/>
      <c r="I26" s="33">
        <v>5</v>
      </c>
      <c r="J26" s="18" t="s">
        <v>9</v>
      </c>
      <c r="K26" s="14">
        <f>G26</f>
        <v>11000</v>
      </c>
      <c r="L26" s="17">
        <v>11000</v>
      </c>
      <c r="N26" s="39"/>
    </row>
    <row r="27" spans="1:15" ht="39.950000000000003" customHeight="1" x14ac:dyDescent="0.3">
      <c r="A27" s="35">
        <v>6</v>
      </c>
      <c r="B27" s="30" t="s">
        <v>10</v>
      </c>
      <c r="C27" s="17">
        <v>2205</v>
      </c>
      <c r="D27" s="14"/>
      <c r="E27" s="14"/>
      <c r="F27" s="14"/>
      <c r="G27" s="17">
        <f t="shared" si="2"/>
        <v>2205</v>
      </c>
      <c r="H27" s="27"/>
      <c r="I27" s="33">
        <v>6</v>
      </c>
      <c r="J27" s="18" t="s">
        <v>10</v>
      </c>
      <c r="K27" s="14">
        <f>G27</f>
        <v>2205</v>
      </c>
      <c r="L27" s="17">
        <v>2205</v>
      </c>
    </row>
    <row r="28" spans="1:15" ht="39.950000000000003" customHeight="1" x14ac:dyDescent="0.3">
      <c r="A28" s="35">
        <v>7</v>
      </c>
      <c r="B28" s="30" t="s">
        <v>11</v>
      </c>
      <c r="C28" s="17">
        <v>601</v>
      </c>
      <c r="D28" s="14"/>
      <c r="E28" s="14"/>
      <c r="F28" s="14"/>
      <c r="G28" s="17">
        <f t="shared" si="2"/>
        <v>601</v>
      </c>
      <c r="H28" s="27"/>
      <c r="I28" s="33">
        <v>7</v>
      </c>
      <c r="J28" s="18" t="s">
        <v>11</v>
      </c>
      <c r="K28" s="14">
        <f t="shared" si="1"/>
        <v>601</v>
      </c>
      <c r="L28" s="17">
        <v>601</v>
      </c>
      <c r="M28" s="9"/>
    </row>
    <row r="29" spans="1:15" ht="39.950000000000003" customHeight="1" x14ac:dyDescent="0.3">
      <c r="A29" s="35">
        <v>31</v>
      </c>
      <c r="B29" s="30" t="s">
        <v>32</v>
      </c>
      <c r="C29" s="17">
        <v>10000</v>
      </c>
      <c r="D29" s="14"/>
      <c r="E29" s="14"/>
      <c r="F29" s="14"/>
      <c r="G29" s="17">
        <f t="shared" si="2"/>
        <v>10000</v>
      </c>
      <c r="H29" s="27"/>
      <c r="I29" s="33">
        <v>31</v>
      </c>
      <c r="J29" s="18" t="s">
        <v>32</v>
      </c>
      <c r="K29" s="14">
        <f t="shared" si="1"/>
        <v>10000</v>
      </c>
      <c r="L29" s="17">
        <v>10000</v>
      </c>
      <c r="M29" s="9"/>
    </row>
    <row r="30" spans="1:15" ht="39.950000000000003" customHeight="1" x14ac:dyDescent="0.3">
      <c r="A30" s="35">
        <v>34</v>
      </c>
      <c r="B30" s="30" t="s">
        <v>20</v>
      </c>
      <c r="C30" s="17">
        <v>15000</v>
      </c>
      <c r="D30" s="14">
        <v>58000</v>
      </c>
      <c r="E30" s="14"/>
      <c r="F30" s="14"/>
      <c r="G30" s="17">
        <f t="shared" si="2"/>
        <v>73000</v>
      </c>
      <c r="H30" s="27"/>
      <c r="I30" s="33">
        <v>34</v>
      </c>
      <c r="J30" s="18" t="s">
        <v>20</v>
      </c>
      <c r="K30" s="14">
        <f t="shared" si="1"/>
        <v>73000</v>
      </c>
      <c r="L30" s="17">
        <v>2447</v>
      </c>
      <c r="N30" s="9"/>
      <c r="O30" s="9"/>
    </row>
    <row r="31" spans="1:15" ht="49.5" customHeight="1" x14ac:dyDescent="0.3">
      <c r="A31" s="35">
        <v>35</v>
      </c>
      <c r="B31" s="31" t="s">
        <v>19</v>
      </c>
      <c r="C31" s="17"/>
      <c r="D31" s="14"/>
      <c r="E31" s="14"/>
      <c r="F31" s="14"/>
      <c r="G31" s="17">
        <f t="shared" si="2"/>
        <v>0</v>
      </c>
      <c r="H31" s="29"/>
      <c r="I31" s="33">
        <v>35</v>
      </c>
      <c r="J31" s="20" t="s">
        <v>19</v>
      </c>
      <c r="K31" s="14">
        <f t="shared" si="1"/>
        <v>0</v>
      </c>
      <c r="L31" s="17"/>
    </row>
    <row r="34" spans="2:11" x14ac:dyDescent="0.3">
      <c r="B34" s="53"/>
      <c r="C34" s="53"/>
      <c r="D34" s="53"/>
      <c r="E34" s="53"/>
      <c r="F34" s="53"/>
      <c r="G34" s="53"/>
      <c r="H34" s="53"/>
      <c r="I34" s="53"/>
      <c r="J34" s="53"/>
      <c r="K34" s="53"/>
    </row>
  </sheetData>
  <mergeCells count="18">
    <mergeCell ref="L9:L11"/>
    <mergeCell ref="B34:K34"/>
    <mergeCell ref="D9:D11"/>
    <mergeCell ref="E9:E11"/>
    <mergeCell ref="F9:F11"/>
    <mergeCell ref="I9:I11"/>
    <mergeCell ref="J9:J11"/>
    <mergeCell ref="K9:K11"/>
    <mergeCell ref="A1:L2"/>
    <mergeCell ref="A4:G4"/>
    <mergeCell ref="B5:C5"/>
    <mergeCell ref="A7:G7"/>
    <mergeCell ref="I7:L7"/>
    <mergeCell ref="A8:A11"/>
    <mergeCell ref="B8:B11"/>
    <mergeCell ref="C8:C11"/>
    <mergeCell ref="D8:F8"/>
    <mergeCell ref="G8:G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2015</vt:lpstr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2014-07-11T13:41:46Z</cp:lastPrinted>
  <dcterms:created xsi:type="dcterms:W3CDTF">2012-06-18T12:26:54Z</dcterms:created>
  <dcterms:modified xsi:type="dcterms:W3CDTF">2015-03-11T17:03:50Z</dcterms:modified>
</cp:coreProperties>
</file>