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75"/>
  </bookViews>
  <sheets>
    <sheet name="enero" sheetId="1" r:id="rId1"/>
  </sheets>
  <calcPr calcId="144525"/>
</workbook>
</file>

<file path=xl/calcChain.xml><?xml version="1.0" encoding="utf-8"?>
<calcChain xmlns="http://schemas.openxmlformats.org/spreadsheetml/2006/main">
  <c r="D17" i="1" l="1"/>
  <c r="G35" i="1"/>
  <c r="G31" i="1"/>
  <c r="L33" i="1"/>
  <c r="L26" i="1" s="1"/>
  <c r="K33" i="1"/>
  <c r="K26" i="1" s="1"/>
  <c r="G29" i="1"/>
  <c r="G30" i="1"/>
  <c r="G32" i="1"/>
  <c r="F17" i="1"/>
  <c r="E26" i="1"/>
  <c r="F26" i="1"/>
  <c r="G18" i="1"/>
  <c r="G19" i="1"/>
  <c r="G20" i="1"/>
  <c r="G21" i="1"/>
  <c r="G22" i="1"/>
  <c r="G23" i="1"/>
  <c r="G24" i="1"/>
  <c r="D33" i="1"/>
  <c r="C33" i="1"/>
  <c r="C26" i="1" s="1"/>
  <c r="E17" i="1"/>
  <c r="K17" i="1"/>
  <c r="L17" i="1"/>
  <c r="G41" i="1"/>
  <c r="C17" i="1"/>
  <c r="G34" i="1"/>
  <c r="G42" i="1"/>
  <c r="G40" i="1"/>
  <c r="G43" i="1"/>
  <c r="G39" i="1"/>
  <c r="G38" i="1"/>
  <c r="G37" i="1"/>
  <c r="G36" i="1"/>
  <c r="G28" i="1"/>
  <c r="G27" i="1"/>
  <c r="G25" i="1"/>
  <c r="G33" i="1" l="1"/>
  <c r="D26" i="1"/>
  <c r="G26" i="1" s="1"/>
  <c r="G17" i="1"/>
</calcChain>
</file>

<file path=xl/sharedStrings.xml><?xml version="1.0" encoding="utf-8"?>
<sst xmlns="http://schemas.openxmlformats.org/spreadsheetml/2006/main" count="79" uniqueCount="47">
  <si>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</si>
  <si>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</si>
  <si>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</si>
  <si>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</si>
  <si>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</si>
  <si>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</si>
  <si>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</si>
  <si>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</si>
  <si>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</si>
  <si>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</si>
  <si>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</si>
  <si>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</si>
  <si>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</si>
  <si>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</si>
  <si>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</si>
  <si>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</si>
  <si>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</si>
  <si>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</si>
  <si>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</si>
  <si>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</si>
  <si>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</si>
  <si>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</si>
  <si>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</si>
  <si>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</si>
  <si>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</si>
  <si>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</si>
  <si>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</si>
  <si>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</si>
  <si>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</si>
  <si>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</si>
  <si>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</si>
  <si>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</si>
  <si>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</si>
  <si>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</si>
  <si>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</si>
  <si>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</si>
  <si>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</si>
  <si>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</si>
  <si>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</si>
  <si>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</si>
  <si>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</si>
  <si>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</si>
  <si>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</si>
  <si>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>INTEGRO AL FISCO</t>
  </si>
  <si>
    <t>Ejecución Acumulada Enero</t>
  </si>
  <si>
    <t>INFORME DE EJECUCIÓN ENERO DE 2015 Moneda Nacional - Miles de Pesos - Monto Devengado</t>
  </si>
  <si>
    <t xml:space="preserve">PRESUPUESTO 2015
Moneda Nacional - Miles de Pesos - Monto Devengado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</si>
</sst>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5" fontId="3" fillId="0" borderId="1" xfId="1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wrapText="1"/>
    </xf>
    <xf numFmtId="165" fontId="3" fillId="0" borderId="1" xfId="1" applyNumberFormat="1" applyFont="1" applyBorder="1" applyAlignment="1">
      <alignment horizontal="right" wrapText="1"/>
    </xf>
    <xf numFmtId="165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tabSelected="1" workbookViewId="0">
      <selection activeCell="G8" sqref="G8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1"/>
      <c r="N2" s="1"/>
      <c r="O2" s="1"/>
      <c r="P2" s="1"/>
    </row>
    <row r="3" spans="1:16" ht="15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69" t="s">
        <v>1</v>
      </c>
      <c r="B5" s="70"/>
      <c r="C5" s="70"/>
      <c r="D5" s="70"/>
      <c r="E5" s="70"/>
      <c r="F5" s="2"/>
      <c r="G5" s="2"/>
      <c r="H5" s="2"/>
      <c r="I5" s="3"/>
    </row>
    <row r="6" spans="1:16" ht="15" customHeight="1" x14ac:dyDescent="0.25">
      <c r="A6" s="67" t="s">
        <v>2</v>
      </c>
      <c r="B6" s="67"/>
      <c r="C6" s="4"/>
      <c r="D6" s="71"/>
      <c r="E6" s="72"/>
      <c r="F6" s="5"/>
      <c r="G6" s="5"/>
    </row>
    <row r="7" spans="1:16" x14ac:dyDescent="0.25">
      <c r="A7" s="67" t="s">
        <v>3</v>
      </c>
      <c r="B7" s="67"/>
      <c r="C7" s="4"/>
      <c r="D7" s="5"/>
      <c r="E7" s="5"/>
      <c r="F7" s="5"/>
      <c r="G7" s="5"/>
      <c r="H7" s="6"/>
      <c r="I7" s="6"/>
    </row>
    <row r="8" spans="1:16" x14ac:dyDescent="0.25">
      <c r="A8" s="67" t="s">
        <v>4</v>
      </c>
      <c r="B8" s="67"/>
      <c r="C8" s="4"/>
      <c r="D8" s="5"/>
      <c r="E8" s="5"/>
      <c r="F8" s="5"/>
      <c r="G8" s="5"/>
      <c r="H8" s="5"/>
      <c r="I8" s="5"/>
    </row>
    <row r="9" spans="1:16" ht="35.25" customHeight="1" x14ac:dyDescent="0.25">
      <c r="A9" s="7" t="s">
        <v>5</v>
      </c>
      <c r="B9" s="58" t="s">
        <v>6</v>
      </c>
      <c r="C9" s="58"/>
      <c r="D9" s="8"/>
      <c r="E9" s="8"/>
      <c r="F9" s="8"/>
    </row>
    <row r="10" spans="1:16" ht="51" customHeight="1" x14ac:dyDescent="0.25">
      <c r="A10" s="9" t="s">
        <v>39</v>
      </c>
      <c r="B10" s="59">
        <v>7020365</v>
      </c>
      <c r="C10" s="59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60" t="s">
        <v>46</v>
      </c>
      <c r="B12" s="61"/>
      <c r="C12" s="61"/>
      <c r="D12" s="61"/>
      <c r="E12" s="61"/>
      <c r="F12" s="61"/>
      <c r="G12" s="62"/>
      <c r="H12" s="11"/>
      <c r="I12" s="63" t="s">
        <v>45</v>
      </c>
      <c r="J12" s="64"/>
      <c r="K12" s="64"/>
      <c r="L12" s="65"/>
      <c r="M12" s="11"/>
      <c r="N12" s="11"/>
      <c r="O12" s="11"/>
      <c r="P12" s="11"/>
    </row>
    <row r="13" spans="1:16" ht="15" customHeight="1" thickBot="1" x14ac:dyDescent="0.3">
      <c r="A13" s="56" t="s">
        <v>7</v>
      </c>
      <c r="B13" s="56" t="s">
        <v>8</v>
      </c>
      <c r="C13" s="56" t="s">
        <v>9</v>
      </c>
      <c r="D13" s="12" t="s">
        <v>10</v>
      </c>
      <c r="E13" s="13"/>
      <c r="F13" s="14"/>
      <c r="G13" s="56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 x14ac:dyDescent="0.25">
      <c r="A14" s="57"/>
      <c r="B14" s="57"/>
      <c r="C14" s="57"/>
      <c r="D14" s="17"/>
      <c r="E14" s="17"/>
      <c r="F14" s="18"/>
      <c r="G14" s="57"/>
      <c r="H14" s="15"/>
      <c r="I14" s="56" t="s">
        <v>7</v>
      </c>
      <c r="J14" s="56" t="s">
        <v>8</v>
      </c>
      <c r="K14" s="56" t="s">
        <v>12</v>
      </c>
      <c r="L14" s="56" t="s">
        <v>44</v>
      </c>
      <c r="M14" s="15"/>
      <c r="N14" s="15"/>
      <c r="O14" s="15"/>
    </row>
    <row r="15" spans="1:16" ht="22.5" customHeight="1" x14ac:dyDescent="0.25">
      <c r="A15" s="57"/>
      <c r="B15" s="57"/>
      <c r="C15" s="57"/>
      <c r="D15" s="19" t="s">
        <v>40</v>
      </c>
      <c r="E15" s="19" t="s">
        <v>41</v>
      </c>
      <c r="F15" s="54" t="s">
        <v>42</v>
      </c>
      <c r="G15" s="57"/>
      <c r="H15" s="15"/>
      <c r="I15" s="57"/>
      <c r="J15" s="57"/>
      <c r="K15" s="57"/>
      <c r="L15" s="57"/>
      <c r="M15" s="15"/>
      <c r="N15" s="15"/>
      <c r="O15" s="15"/>
    </row>
    <row r="16" spans="1:16" ht="25.5" customHeight="1" x14ac:dyDescent="0.25">
      <c r="A16" s="66"/>
      <c r="B16" s="66"/>
      <c r="C16" s="66"/>
      <c r="D16" s="20" t="s">
        <v>13</v>
      </c>
      <c r="E16" s="20" t="s">
        <v>13</v>
      </c>
      <c r="F16" s="21" t="s">
        <v>13</v>
      </c>
      <c r="G16" s="66"/>
      <c r="H16" s="15"/>
      <c r="I16" s="57"/>
      <c r="J16" s="57"/>
      <c r="K16" s="57"/>
      <c r="L16" s="57"/>
      <c r="M16" s="15"/>
      <c r="N16" s="15"/>
      <c r="O16" s="15"/>
    </row>
    <row r="17" spans="1:15" x14ac:dyDescent="0.25">
      <c r="A17" s="4"/>
      <c r="B17" s="22" t="s">
        <v>14</v>
      </c>
      <c r="C17" s="23">
        <f>C18+C19+C20+C21+C22+C24+C25</f>
        <v>6364575</v>
      </c>
      <c r="D17" s="23">
        <f>SUM(D18:D25)</f>
        <v>655790</v>
      </c>
      <c r="E17" s="23">
        <f>E18+E19+E20+E21+E22+E24+E25</f>
        <v>0</v>
      </c>
      <c r="F17" s="23">
        <f>F18+F19+F20+F21+F22+F24+F25</f>
        <v>0</v>
      </c>
      <c r="G17" s="24">
        <f>+C17+D17+E17+F17</f>
        <v>7020365</v>
      </c>
      <c r="H17" s="25"/>
      <c r="I17" s="4"/>
      <c r="J17" s="22" t="s">
        <v>14</v>
      </c>
      <c r="K17" s="24">
        <f>K18+K19+K20++K21+K22+K23+K24+K25</f>
        <v>7020365</v>
      </c>
      <c r="L17" s="24">
        <f>L18+L19+L20++L21+L22+L23+L24+L25</f>
        <v>1671792</v>
      </c>
      <c r="M17" s="26"/>
      <c r="N17" s="26"/>
      <c r="O17" s="27"/>
    </row>
    <row r="18" spans="1:15" s="49" customFormat="1" ht="23.25" x14ac:dyDescent="0.25">
      <c r="A18" s="46">
        <v>3</v>
      </c>
      <c r="B18" s="28" t="s">
        <v>33</v>
      </c>
      <c r="C18" s="47">
        <v>1431415</v>
      </c>
      <c r="D18" s="50">
        <v>0</v>
      </c>
      <c r="E18" s="50"/>
      <c r="F18" s="50"/>
      <c r="G18" s="24">
        <f t="shared" ref="G18:G23" si="0">+C18+D18+E18+F18</f>
        <v>1431415</v>
      </c>
      <c r="H18" s="10"/>
      <c r="I18" s="28">
        <v>3</v>
      </c>
      <c r="J18" s="28" t="s">
        <v>33</v>
      </c>
      <c r="K18" s="30">
        <v>1431415</v>
      </c>
      <c r="L18" s="30">
        <v>195246</v>
      </c>
      <c r="M18" s="31"/>
      <c r="N18" s="31"/>
      <c r="O18" s="32"/>
    </row>
    <row r="19" spans="1:15" ht="23.25" x14ac:dyDescent="0.25">
      <c r="A19" s="4">
        <v>5</v>
      </c>
      <c r="B19" s="28" t="s">
        <v>15</v>
      </c>
      <c r="C19" s="50">
        <v>0</v>
      </c>
      <c r="D19" s="50">
        <v>11854</v>
      </c>
      <c r="E19" s="50"/>
      <c r="F19" s="51"/>
      <c r="G19" s="24">
        <f t="shared" si="0"/>
        <v>11854</v>
      </c>
      <c r="H19" s="10"/>
      <c r="I19" s="28">
        <v>5</v>
      </c>
      <c r="J19" s="28" t="s">
        <v>15</v>
      </c>
      <c r="K19" s="30">
        <v>11854</v>
      </c>
      <c r="L19" s="30">
        <v>120647</v>
      </c>
      <c r="M19" s="31"/>
      <c r="N19" s="31"/>
      <c r="O19" s="32"/>
    </row>
    <row r="20" spans="1:15" ht="23.25" x14ac:dyDescent="0.25">
      <c r="A20" s="46">
        <v>6</v>
      </c>
      <c r="B20" s="28" t="s">
        <v>34</v>
      </c>
      <c r="C20" s="50">
        <v>19000</v>
      </c>
      <c r="D20" s="50">
        <v>0</v>
      </c>
      <c r="E20" s="50"/>
      <c r="F20" s="51"/>
      <c r="G20" s="24">
        <f t="shared" si="0"/>
        <v>19000</v>
      </c>
      <c r="H20" s="10"/>
      <c r="I20" s="28">
        <v>6</v>
      </c>
      <c r="J20" s="28" t="s">
        <v>34</v>
      </c>
      <c r="K20" s="30">
        <v>19000</v>
      </c>
      <c r="L20" s="30">
        <v>2354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24">
        <f t="shared" si="0"/>
        <v>4844090</v>
      </c>
      <c r="H21" s="32"/>
      <c r="I21" s="28">
        <v>8</v>
      </c>
      <c r="J21" s="28" t="s">
        <v>16</v>
      </c>
      <c r="K21" s="30">
        <v>4844090</v>
      </c>
      <c r="L21" s="30">
        <v>400463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147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17716</v>
      </c>
      <c r="E23" s="52"/>
      <c r="F23" s="53"/>
      <c r="G23" s="24">
        <f t="shared" si="0"/>
        <v>17716</v>
      </c>
      <c r="H23" s="32"/>
      <c r="I23" s="28">
        <v>12</v>
      </c>
      <c r="J23" s="28" t="s">
        <v>38</v>
      </c>
      <c r="K23" s="30">
        <v>17716</v>
      </c>
      <c r="L23" s="30">
        <v>16048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196350</v>
      </c>
      <c r="E24" s="52"/>
      <c r="F24" s="53"/>
      <c r="G24" s="24">
        <f t="shared" ref="G24:G43" si="1">+C24+D24+E24+F24</f>
        <v>196410</v>
      </c>
      <c r="H24" s="32"/>
      <c r="I24" s="28">
        <v>13</v>
      </c>
      <c r="J24" s="28" t="s">
        <v>36</v>
      </c>
      <c r="K24" s="30">
        <v>196410</v>
      </c>
      <c r="L24" s="30">
        <v>936887</v>
      </c>
      <c r="M24" s="31"/>
      <c r="N24" s="31"/>
      <c r="O24" s="32"/>
    </row>
    <row r="25" spans="1:15" ht="23.25" x14ac:dyDescent="0.25">
      <c r="A25" s="4">
        <v>15</v>
      </c>
      <c r="B25" s="35" t="s">
        <v>17</v>
      </c>
      <c r="C25" s="50">
        <v>70000</v>
      </c>
      <c r="D25" s="51">
        <v>429870</v>
      </c>
      <c r="E25" s="51"/>
      <c r="F25" s="53"/>
      <c r="G25" s="24">
        <f t="shared" si="1"/>
        <v>499870</v>
      </c>
      <c r="H25" s="36"/>
      <c r="I25" s="28">
        <v>15</v>
      </c>
      <c r="J25" s="35" t="s">
        <v>17</v>
      </c>
      <c r="K25" s="30">
        <v>499870</v>
      </c>
      <c r="L25" s="50">
        <v>0</v>
      </c>
      <c r="M25" s="31"/>
      <c r="N25" s="31"/>
      <c r="O25" s="10"/>
    </row>
    <row r="26" spans="1:15" x14ac:dyDescent="0.25">
      <c r="A26" s="4"/>
      <c r="B26" s="22" t="s">
        <v>18</v>
      </c>
      <c r="C26" s="23">
        <f>C27+C28+C29+C30+C32+C33+C40+C42+C43+C41</f>
        <v>6267148</v>
      </c>
      <c r="D26" s="23">
        <f>D27+D28+D29+D30+D32+D33+D40+D42+D43+D41</f>
        <v>655790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6922938</v>
      </c>
      <c r="H26" s="27"/>
      <c r="I26" s="4"/>
      <c r="J26" s="22" t="s">
        <v>18</v>
      </c>
      <c r="K26" s="24">
        <f>K27+K28+K29+K30+K31+K32+K33+K40+K41+K42+K43</f>
        <v>7020365</v>
      </c>
      <c r="L26" s="24">
        <f>L27+L28+L29+L30+L31+L32+L33+L40+L41+L42+L43</f>
        <v>899380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29">
        <v>2095615</v>
      </c>
      <c r="D27" s="29">
        <v>0</v>
      </c>
      <c r="E27" s="29"/>
      <c r="F27" s="4"/>
      <c r="G27" s="30">
        <f>+C27+D27+E27+F27</f>
        <v>2095615</v>
      </c>
      <c r="H27" s="32"/>
      <c r="I27" s="28">
        <v>21</v>
      </c>
      <c r="J27" s="28" t="s">
        <v>19</v>
      </c>
      <c r="K27" s="30">
        <v>2192042</v>
      </c>
      <c r="L27" s="30">
        <v>160511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29">
        <v>2278595</v>
      </c>
      <c r="D28" s="29">
        <v>23260</v>
      </c>
      <c r="E28" s="48"/>
      <c r="F28" s="34"/>
      <c r="G28" s="30">
        <f t="shared" si="1"/>
        <v>2301855</v>
      </c>
      <c r="H28" s="32"/>
      <c r="I28" s="28">
        <v>22</v>
      </c>
      <c r="J28" s="28" t="s">
        <v>20</v>
      </c>
      <c r="K28" s="30">
        <v>2301855</v>
      </c>
      <c r="L28" s="30">
        <v>174115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45">
        <v>33000</v>
      </c>
      <c r="D29" s="45">
        <v>0</v>
      </c>
      <c r="E29" s="30"/>
      <c r="F29" s="34"/>
      <c r="G29" s="30">
        <f t="shared" si="1"/>
        <v>33000</v>
      </c>
      <c r="H29" s="32"/>
      <c r="I29" s="28">
        <v>23</v>
      </c>
      <c r="J29" s="28" t="s">
        <v>28</v>
      </c>
      <c r="K29" s="30">
        <v>33990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45">
        <v>1577642</v>
      </c>
      <c r="D30" s="45">
        <v>39181</v>
      </c>
      <c r="E30" s="30"/>
      <c r="F30" s="34"/>
      <c r="G30" s="30">
        <f t="shared" si="1"/>
        <v>1616823</v>
      </c>
      <c r="H30" s="32"/>
      <c r="I30" s="28">
        <v>24</v>
      </c>
      <c r="J30" s="28" t="s">
        <v>15</v>
      </c>
      <c r="K30" s="30">
        <v>1616823</v>
      </c>
      <c r="L30" s="30">
        <v>103138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55">
        <v>10</v>
      </c>
      <c r="D31" s="55">
        <v>0</v>
      </c>
      <c r="E31" s="30"/>
      <c r="F31" s="34"/>
      <c r="G31" s="30">
        <f t="shared" si="1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45">
        <v>2030</v>
      </c>
      <c r="D32" s="45">
        <v>0</v>
      </c>
      <c r="E32" s="30"/>
      <c r="F32" s="34"/>
      <c r="G32" s="30">
        <f t="shared" si="1"/>
        <v>2030</v>
      </c>
      <c r="H32" s="32"/>
      <c r="I32" s="28">
        <v>26</v>
      </c>
      <c r="J32" s="28" t="s">
        <v>29</v>
      </c>
      <c r="K32" s="30">
        <v>2030</v>
      </c>
      <c r="L32" s="30">
        <v>0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0</v>
      </c>
      <c r="E33" s="34">
        <v>0</v>
      </c>
      <c r="F33" s="4">
        <v>0</v>
      </c>
      <c r="G33" s="24">
        <f t="shared" si="1"/>
        <v>49928</v>
      </c>
      <c r="H33" s="32"/>
      <c r="I33" s="28">
        <v>29</v>
      </c>
      <c r="J33" s="28" t="s">
        <v>21</v>
      </c>
      <c r="K33" s="30">
        <f>SUM(K34:K39)</f>
        <v>49928</v>
      </c>
      <c r="L33" s="30">
        <f>SUM(L34:L39)</f>
        <v>2953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46"/>
      <c r="G34" s="43">
        <f t="shared" si="1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>
        <f>SUM(C35:F35)</f>
        <v>16000</v>
      </c>
      <c r="H35" s="41"/>
      <c r="I35" s="9">
        <v>3</v>
      </c>
      <c r="J35" s="28" t="s">
        <v>22</v>
      </c>
      <c r="K35" s="4">
        <v>16000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3">
        <f t="shared" si="1"/>
        <v>15000</v>
      </c>
      <c r="H36" s="41"/>
      <c r="I36" s="9">
        <v>4</v>
      </c>
      <c r="J36" s="28" t="s">
        <v>23</v>
      </c>
      <c r="K36" s="30">
        <v>15000</v>
      </c>
      <c r="L36" s="30">
        <v>0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3">
        <f t="shared" si="1"/>
        <v>8500</v>
      </c>
      <c r="H37" s="41"/>
      <c r="I37" s="9">
        <v>5</v>
      </c>
      <c r="J37" s="28" t="s">
        <v>24</v>
      </c>
      <c r="K37" s="30">
        <v>8500</v>
      </c>
      <c r="L37" s="30">
        <v>2953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9566</v>
      </c>
      <c r="D38" s="42">
        <v>0</v>
      </c>
      <c r="E38" s="42"/>
      <c r="F38" s="40"/>
      <c r="G38" s="43">
        <f t="shared" si="1"/>
        <v>9566</v>
      </c>
      <c r="H38" s="32"/>
      <c r="I38" s="9">
        <v>6</v>
      </c>
      <c r="J38" s="28" t="s">
        <v>25</v>
      </c>
      <c r="K38" s="30">
        <v>9566</v>
      </c>
      <c r="L38" s="30">
        <v>0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3">
        <f t="shared" si="1"/>
        <v>862</v>
      </c>
      <c r="H39" s="41"/>
      <c r="I39" s="9">
        <v>7</v>
      </c>
      <c r="J39" s="28" t="s">
        <v>26</v>
      </c>
      <c r="K39" s="30">
        <v>862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47">
        <v>117903</v>
      </c>
      <c r="D40" s="42">
        <v>406577</v>
      </c>
      <c r="E40" s="42"/>
      <c r="F40" s="40"/>
      <c r="G40" s="30">
        <f t="shared" si="1"/>
        <v>524480</v>
      </c>
      <c r="H40" s="41"/>
      <c r="I40" s="28">
        <v>31</v>
      </c>
      <c r="J40" s="38" t="s">
        <v>31</v>
      </c>
      <c r="K40" s="30">
        <v>524480</v>
      </c>
      <c r="L40" s="30">
        <v>221931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47">
        <v>62435</v>
      </c>
      <c r="D41" s="42"/>
      <c r="E41" s="42"/>
      <c r="F41" s="40"/>
      <c r="G41" s="30">
        <f t="shared" si="1"/>
        <v>62435</v>
      </c>
      <c r="H41" s="41"/>
      <c r="I41" s="28">
        <v>33</v>
      </c>
      <c r="J41" s="38" t="s">
        <v>37</v>
      </c>
      <c r="K41" s="30">
        <v>62435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47">
        <v>50000</v>
      </c>
      <c r="D42" s="47">
        <v>186772</v>
      </c>
      <c r="E42" s="42"/>
      <c r="F42" s="40"/>
      <c r="G42" s="30">
        <f t="shared" si="1"/>
        <v>236772</v>
      </c>
      <c r="H42" s="41"/>
      <c r="I42" s="28">
        <v>34</v>
      </c>
      <c r="J42" s="38" t="s">
        <v>32</v>
      </c>
      <c r="K42" s="30">
        <v>236772</v>
      </c>
      <c r="L42" s="30">
        <v>236732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4"/>
      <c r="E43" s="4"/>
      <c r="F43" s="30"/>
      <c r="G43" s="30">
        <f t="shared" si="1"/>
        <v>0</v>
      </c>
      <c r="H43" s="5"/>
      <c r="I43" s="4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2014-12-10T20:59:17Z</cp:lastPrinted>
  <dcterms:created xsi:type="dcterms:W3CDTF">2011-05-18T17:05:02Z</dcterms:created>
  <dcterms:modified xsi:type="dcterms:W3CDTF">2015-03-11T14:25:54Z</dcterms:modified>
</cp:coreProperties>
</file>