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360" yWindow="300" windowWidth="14880" windowHeight="7815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N25" i="1"/>
  <c r="N21" s="1"/>
  <c r="M18"/>
  <c r="M19"/>
  <c r="F17"/>
  <c r="G17"/>
  <c r="H17"/>
  <c r="E17"/>
  <c r="E21"/>
  <c r="F21"/>
  <c r="G21"/>
  <c r="H21"/>
  <c r="I30"/>
  <c r="M30" s="1"/>
  <c r="I29"/>
  <c r="M29" s="1"/>
  <c r="I28"/>
  <c r="M28" s="1"/>
  <c r="I27"/>
  <c r="M27" s="1"/>
  <c r="I31"/>
  <c r="M31" s="1"/>
  <c r="I24"/>
  <c r="M24" s="1"/>
  <c r="I23"/>
  <c r="M23" s="1"/>
  <c r="I22"/>
  <c r="M22" s="1"/>
  <c r="I19"/>
  <c r="I20"/>
  <c r="M20" s="1"/>
  <c r="I18"/>
  <c r="N17"/>
  <c r="D17"/>
  <c r="I32"/>
  <c r="M32" s="1"/>
  <c r="M26"/>
  <c r="M25" l="1"/>
  <c r="I17"/>
  <c r="M17"/>
  <c r="I25"/>
  <c r="D21"/>
  <c r="I21" s="1"/>
  <c r="M21" s="1"/>
</calcChain>
</file>

<file path=xl/sharedStrings.xml><?xml version="1.0" encoding="utf-8"?>
<sst xmlns="http://schemas.openxmlformats.org/spreadsheetml/2006/main" count="63" uniqueCount="39">
  <si>
    <t>Presupuesto Asignado e Informes de Ejecución Presupuestaria</t>
  </si>
  <si>
    <t>PARTIDA</t>
  </si>
  <si>
    <t>CAPÍTULO</t>
  </si>
  <si>
    <t>PROGRAMA</t>
  </si>
  <si>
    <t>Denominaciones</t>
  </si>
  <si>
    <t>Moneda Nacional Miles de $</t>
  </si>
  <si>
    <t>Sub-Ítem</t>
  </si>
  <si>
    <t>Clasificación presupuestaria</t>
  </si>
  <si>
    <t>Presupuesto inicial</t>
  </si>
  <si>
    <t>Modificaciones</t>
  </si>
  <si>
    <t>Presupuesto Final</t>
  </si>
  <si>
    <t>Presupuesto Vigente</t>
  </si>
  <si>
    <t>Enlace a Modificaciones</t>
  </si>
  <si>
    <t>INGRESOS</t>
  </si>
  <si>
    <t>TRANSFERENCIAS CORRIENTES</t>
  </si>
  <si>
    <t>OTROS INGRESOS CORRIENTES</t>
  </si>
  <si>
    <t>SALDO INICIAL DE CAJA</t>
  </si>
  <si>
    <t>GASTOS</t>
  </si>
  <si>
    <t>GASTOS EN PERSONAL</t>
  </si>
  <si>
    <t>BIENES Y SERVICIOS DE CONSUMO</t>
  </si>
  <si>
    <t>ADQUISICIÓN DE ACTIVOS NO FINANCIEROS</t>
  </si>
  <si>
    <t>Vehículos</t>
  </si>
  <si>
    <t>Mobiliario y Otros</t>
  </si>
  <si>
    <t>Máquinas y Equipos</t>
  </si>
  <si>
    <t>Equipos Informáticos</t>
  </si>
  <si>
    <t>Programas Informáticos</t>
  </si>
  <si>
    <t>EDUCACION ANGOL</t>
  </si>
  <si>
    <t>.</t>
  </si>
  <si>
    <t>PRESTACIONES DE SEGURIDAD SOCIAL</t>
  </si>
  <si>
    <t>Iniciativas de Inversion</t>
  </si>
  <si>
    <t>SERVICIO DE LA DEUDA</t>
  </si>
  <si>
    <t xml:space="preserve">PRESUPUESTO 2014
Moneda Nacional - Miles de Pesos - Monto Devengado
</t>
  </si>
  <si>
    <t>Decreto Nº 00</t>
  </si>
  <si>
    <t>Ley 20.713 de Presupuestos del Sector Público para el año 2014</t>
  </si>
  <si>
    <t>Decreto N° 02</t>
  </si>
  <si>
    <t xml:space="preserve"> </t>
  </si>
  <si>
    <t>INFORME DE EJECUCIÓN JUNIO DE 2014 Moneda Nacional - Miles de Pesos - Monto Devengado</t>
  </si>
  <si>
    <t>Ejecución Acumulada Ene-Junio</t>
  </si>
  <si>
    <t>Decreto N° 03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</si>
</sst>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7"/>
      <color indexed="9"/>
      <name val="Calibri"/>
      <family val="2"/>
    </font>
    <font>
      <b/>
      <sz val="8"/>
      <color rgb="FFFCFCFC"/>
      <name val="Calibri"/>
      <family val="2"/>
      <scheme val="minor"/>
    </font>
    <font>
      <sz val="8"/>
      <color rgb="FF333333"/>
      <name val="Calibri"/>
      <family val="2"/>
      <scheme val="minor"/>
    </font>
    <font>
      <sz val="10"/>
      <color rgb="FF003366"/>
      <name val="Calibri"/>
      <family val="2"/>
      <scheme val="minor"/>
    </font>
    <font>
      <b/>
      <sz val="8"/>
      <color rgb="FF333333"/>
      <name val="Calibri"/>
      <family val="2"/>
      <scheme val="minor"/>
    </font>
    <font>
      <u/>
      <sz val="8"/>
      <color rgb="FF333333"/>
      <name val="Calibri"/>
      <family val="2"/>
      <scheme val="minor"/>
    </font>
    <font>
      <sz val="7"/>
      <color rgb="FF333333"/>
      <name val="Calibri"/>
      <family val="2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1C2B45"/>
        <bgColor indexed="64"/>
      </patternFill>
    </fill>
    <fill>
      <patternFill patternType="solid">
        <fgColor rgb="FFF6F6F6"/>
        <bgColor indexed="64"/>
      </patternFill>
    </fill>
  </fills>
  <borders count="11">
    <border>
      <left/>
      <right/>
      <top/>
      <bottom/>
      <diagonal/>
    </border>
    <border>
      <left style="medium">
        <color rgb="FFD9D9D9"/>
      </left>
      <right/>
      <top style="medium">
        <color rgb="FFD9D9D9"/>
      </top>
      <bottom style="thin">
        <color indexed="64"/>
      </bottom>
      <diagonal/>
    </border>
    <border>
      <left/>
      <right/>
      <top style="medium">
        <color rgb="FFD9D9D9"/>
      </top>
      <bottom style="thin">
        <color indexed="64"/>
      </bottom>
      <diagonal/>
    </border>
    <border>
      <left/>
      <right/>
      <top style="medium">
        <color rgb="FFD9D9D9"/>
      </top>
      <bottom/>
      <diagonal/>
    </border>
    <border>
      <left/>
      <right style="medium">
        <color rgb="FFD9D9D9"/>
      </right>
      <top style="medium">
        <color rgb="FFD9D9D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3" xfId="0" applyFont="1" applyFill="1" applyBorder="1" applyAlignment="1">
      <alignment wrapText="1"/>
    </xf>
    <xf numFmtId="0" fontId="2" fillId="0" borderId="4" xfId="0" applyFont="1" applyFill="1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5" fillId="0" borderId="5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3" fontId="3" fillId="0" borderId="0" xfId="0" applyNumberFormat="1" applyFont="1" applyBorder="1" applyAlignment="1">
      <alignment horizontal="center" wrapText="1"/>
    </xf>
    <xf numFmtId="0" fontId="0" fillId="0" borderId="0" xfId="0" applyBorder="1" applyAlignment="1">
      <alignment wrapText="1"/>
    </xf>
    <xf numFmtId="0" fontId="3" fillId="0" borderId="0" xfId="0" applyFont="1" applyFill="1" applyBorder="1" applyAlignment="1"/>
    <xf numFmtId="0" fontId="0" fillId="0" borderId="9" xfId="0" applyBorder="1" applyAlignment="1">
      <alignment horizontal="center" wrapText="1"/>
    </xf>
    <xf numFmtId="14" fontId="3" fillId="4" borderId="5" xfId="0" applyNumberFormat="1" applyFont="1" applyFill="1" applyBorder="1" applyAlignment="1">
      <alignment horizontal="center" wrapText="1"/>
    </xf>
    <xf numFmtId="0" fontId="6" fillId="4" borderId="5" xfId="0" applyFont="1" applyFill="1" applyBorder="1" applyAlignment="1">
      <alignment horizontal="center" wrapText="1"/>
    </xf>
    <xf numFmtId="0" fontId="5" fillId="0" borderId="5" xfId="0" applyFont="1" applyBorder="1" applyAlignment="1">
      <alignment horizontal="left" wrapText="1"/>
    </xf>
    <xf numFmtId="3" fontId="5" fillId="0" borderId="5" xfId="0" applyNumberFormat="1" applyFont="1" applyBorder="1" applyAlignment="1">
      <alignment horizontal="center" wrapText="1"/>
    </xf>
    <xf numFmtId="3" fontId="5" fillId="0" borderId="5" xfId="0" applyNumberFormat="1" applyFont="1" applyBorder="1" applyAlignment="1">
      <alignment wrapText="1"/>
    </xf>
    <xf numFmtId="3" fontId="5" fillId="0" borderId="0" xfId="0" applyNumberFormat="1" applyFont="1" applyBorder="1" applyAlignment="1">
      <alignment horizontal="center" wrapText="1"/>
    </xf>
    <xf numFmtId="3" fontId="5" fillId="0" borderId="0" xfId="0" applyNumberFormat="1" applyFont="1" applyBorder="1" applyAlignment="1">
      <alignment wrapText="1"/>
    </xf>
    <xf numFmtId="0" fontId="3" fillId="0" borderId="5" xfId="0" applyFont="1" applyBorder="1" applyAlignment="1">
      <alignment horizontal="left" wrapText="1"/>
    </xf>
    <xf numFmtId="3" fontId="3" fillId="0" borderId="5" xfId="0" applyNumberFormat="1" applyFont="1" applyBorder="1" applyAlignment="1">
      <alignment wrapText="1"/>
    </xf>
    <xf numFmtId="3" fontId="3" fillId="0" borderId="0" xfId="0" applyNumberFormat="1" applyFont="1" applyBorder="1" applyAlignment="1">
      <alignment wrapText="1"/>
    </xf>
    <xf numFmtId="0" fontId="3" fillId="0" borderId="5" xfId="0" applyFont="1" applyBorder="1" applyAlignment="1">
      <alignment horizontal="right" wrapText="1"/>
    </xf>
    <xf numFmtId="3" fontId="3" fillId="0" borderId="0" xfId="0" applyNumberFormat="1" applyFont="1" applyBorder="1" applyAlignment="1">
      <alignment horizontal="right" wrapText="1"/>
    </xf>
    <xf numFmtId="0" fontId="5" fillId="0" borderId="5" xfId="0" applyFont="1" applyBorder="1" applyAlignment="1">
      <alignment wrapText="1"/>
    </xf>
    <xf numFmtId="0" fontId="3" fillId="0" borderId="0" xfId="0" applyFont="1" applyBorder="1" applyAlignment="1">
      <alignment horizontal="center" wrapText="1"/>
    </xf>
    <xf numFmtId="3" fontId="5" fillId="0" borderId="0" xfId="0" applyNumberFormat="1" applyFont="1" applyBorder="1" applyAlignment="1">
      <alignment horizontal="right" wrapText="1"/>
    </xf>
    <xf numFmtId="3" fontId="3" fillId="0" borderId="5" xfId="0" applyNumberFormat="1" applyFont="1" applyBorder="1" applyAlignment="1">
      <alignment horizontal="right" wrapText="1"/>
    </xf>
    <xf numFmtId="0" fontId="7" fillId="0" borderId="5" xfId="0" applyFont="1" applyBorder="1" applyAlignment="1">
      <alignment horizontal="left" wrapText="1"/>
    </xf>
    <xf numFmtId="0" fontId="3" fillId="0" borderId="0" xfId="0" applyFont="1" applyBorder="1" applyAlignment="1">
      <alignment horizontal="right" wrapText="1"/>
    </xf>
    <xf numFmtId="0" fontId="0" fillId="0" borderId="0" xfId="0" applyBorder="1" applyAlignment="1"/>
    <xf numFmtId="3" fontId="5" fillId="0" borderId="5" xfId="0" applyNumberFormat="1" applyFont="1" applyBorder="1" applyAlignment="1">
      <alignment horizontal="right" wrapText="1"/>
    </xf>
    <xf numFmtId="0" fontId="3" fillId="4" borderId="5" xfId="0" applyFont="1" applyFill="1" applyBorder="1" applyAlignment="1">
      <alignment wrapText="1"/>
    </xf>
    <xf numFmtId="14" fontId="3" fillId="4" borderId="5" xfId="0" applyNumberFormat="1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wrapText="1"/>
    </xf>
    <xf numFmtId="3" fontId="3" fillId="0" borderId="5" xfId="0" applyNumberFormat="1" applyFont="1" applyBorder="1" applyAlignment="1">
      <alignment horizontal="center" wrapText="1"/>
    </xf>
    <xf numFmtId="0" fontId="3" fillId="0" borderId="5" xfId="0" applyFont="1" applyBorder="1" applyAlignment="1">
      <alignment wrapText="1"/>
    </xf>
    <xf numFmtId="0" fontId="8" fillId="0" borderId="5" xfId="0" applyFont="1" applyBorder="1" applyAlignment="1">
      <alignment horizontal="right"/>
    </xf>
    <xf numFmtId="3" fontId="8" fillId="0" borderId="5" xfId="0" applyNumberFormat="1" applyFont="1" applyBorder="1" applyAlignment="1">
      <alignment horizontal="right"/>
    </xf>
    <xf numFmtId="0" fontId="3" fillId="4" borderId="5" xfId="0" applyFont="1" applyFill="1" applyBorder="1" applyAlignment="1">
      <alignment horizontal="center" wrapText="1"/>
    </xf>
    <xf numFmtId="0" fontId="3" fillId="4" borderId="5" xfId="0" applyFont="1" applyFill="1" applyBorder="1" applyAlignment="1">
      <alignment horizontal="center" wrapText="1"/>
    </xf>
    <xf numFmtId="0" fontId="3" fillId="4" borderId="5" xfId="0" applyFont="1" applyFill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3" fontId="3" fillId="0" borderId="5" xfId="0" applyNumberFormat="1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3" fillId="0" borderId="5" xfId="0" applyFont="1" applyBorder="1" applyAlignment="1">
      <alignment wrapText="1"/>
    </xf>
    <xf numFmtId="0" fontId="1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4" fillId="0" borderId="6" xfId="0" applyFont="1" applyBorder="1" applyAlignment="1">
      <alignment horizontal="left" wrapText="1"/>
    </xf>
    <xf numFmtId="0" fontId="4" fillId="0" borderId="7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P37"/>
  <sheetViews>
    <sheetView tabSelected="1" workbookViewId="0">
      <selection activeCell="F14" sqref="F14"/>
    </sheetView>
  </sheetViews>
  <sheetFormatPr baseColWidth="10" defaultRowHeight="15"/>
  <sheetData>
    <row r="1" spans="2:16">
      <c r="N1" t="s">
        <v>35</v>
      </c>
    </row>
    <row r="2" spans="2:16" ht="22.5">
      <c r="B2" s="52" t="s">
        <v>0</v>
      </c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1"/>
      <c r="P2" s="1"/>
    </row>
    <row r="3" spans="2:16" ht="22.5"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1"/>
      <c r="P3" s="1"/>
    </row>
    <row r="4" spans="2:16" ht="15.75" thickBot="1"/>
    <row r="5" spans="2:16">
      <c r="B5" s="53" t="s">
        <v>33</v>
      </c>
      <c r="C5" s="54"/>
      <c r="D5" s="54"/>
      <c r="E5" s="54"/>
      <c r="F5" s="54"/>
      <c r="G5" s="2"/>
      <c r="H5" s="2"/>
      <c r="I5" s="2"/>
      <c r="J5" s="2"/>
      <c r="K5" s="3"/>
    </row>
    <row r="6" spans="2:16">
      <c r="B6" s="51" t="s">
        <v>1</v>
      </c>
      <c r="C6" s="51"/>
      <c r="D6" s="4"/>
      <c r="E6" s="55"/>
      <c r="F6" s="56"/>
      <c r="G6" s="5"/>
      <c r="H6" s="5"/>
      <c r="I6" s="5"/>
    </row>
    <row r="7" spans="2:16">
      <c r="B7" s="51" t="s">
        <v>2</v>
      </c>
      <c r="C7" s="51"/>
      <c r="D7" s="4"/>
      <c r="E7" s="5"/>
      <c r="F7" s="5"/>
      <c r="G7" s="5"/>
      <c r="H7" s="5"/>
      <c r="I7" s="5"/>
      <c r="J7" s="6"/>
      <c r="K7" s="6"/>
    </row>
    <row r="8" spans="2:16">
      <c r="B8" s="51" t="s">
        <v>3</v>
      </c>
      <c r="C8" s="51"/>
      <c r="D8" s="4"/>
      <c r="E8" s="5"/>
      <c r="F8" s="5"/>
      <c r="G8" s="5"/>
      <c r="H8" s="5"/>
      <c r="I8" s="5"/>
      <c r="J8" s="5"/>
      <c r="K8" s="5"/>
    </row>
    <row r="9" spans="2:16" ht="23.25">
      <c r="B9" s="7" t="s">
        <v>4</v>
      </c>
      <c r="C9" s="45" t="s">
        <v>5</v>
      </c>
      <c r="D9" s="45"/>
      <c r="E9" s="8"/>
      <c r="F9" s="8"/>
      <c r="G9" s="8"/>
      <c r="H9" s="8"/>
    </row>
    <row r="10" spans="2:16" ht="23.25">
      <c r="B10" s="9" t="s">
        <v>26</v>
      </c>
      <c r="C10" s="46"/>
      <c r="D10" s="46"/>
      <c r="E10" s="10"/>
      <c r="F10" s="10"/>
      <c r="G10" s="10"/>
      <c r="H10" s="10"/>
    </row>
    <row r="11" spans="2:16" ht="15.75" thickBot="1"/>
    <row r="12" spans="2:16" ht="15.75" thickBot="1">
      <c r="B12" s="47" t="s">
        <v>31</v>
      </c>
      <c r="C12" s="47"/>
      <c r="D12" s="47"/>
      <c r="E12" s="47"/>
      <c r="F12" s="47"/>
      <c r="G12" s="47"/>
      <c r="H12" s="47"/>
      <c r="I12" s="47"/>
      <c r="J12" s="11"/>
      <c r="K12" s="48" t="s">
        <v>36</v>
      </c>
      <c r="L12" s="49"/>
      <c r="M12" s="49"/>
      <c r="N12" s="50"/>
      <c r="O12" s="11"/>
      <c r="P12" s="11"/>
    </row>
    <row r="13" spans="2:16">
      <c r="B13" s="44" t="s">
        <v>27</v>
      </c>
      <c r="C13" s="44" t="s">
        <v>7</v>
      </c>
      <c r="D13" s="44" t="s">
        <v>8</v>
      </c>
      <c r="E13" s="34" t="s">
        <v>9</v>
      </c>
      <c r="F13" s="34" t="s">
        <v>9</v>
      </c>
      <c r="G13" s="34" t="s">
        <v>9</v>
      </c>
      <c r="H13" s="34" t="s">
        <v>9</v>
      </c>
      <c r="I13" s="44" t="s">
        <v>10</v>
      </c>
      <c r="J13" s="12"/>
      <c r="K13" s="13"/>
      <c r="L13" s="13"/>
      <c r="M13" s="13"/>
      <c r="N13" s="13"/>
      <c r="O13" s="12"/>
      <c r="P13" s="12"/>
    </row>
    <row r="14" spans="2:16">
      <c r="B14" s="44"/>
      <c r="C14" s="44"/>
      <c r="D14" s="44"/>
      <c r="E14" s="42" t="s">
        <v>34</v>
      </c>
      <c r="F14" s="43" t="s">
        <v>38</v>
      </c>
      <c r="G14" s="37" t="s">
        <v>32</v>
      </c>
      <c r="H14" s="37" t="s">
        <v>32</v>
      </c>
      <c r="I14" s="44"/>
      <c r="J14" s="12"/>
      <c r="K14" s="44" t="s">
        <v>6</v>
      </c>
      <c r="L14" s="44" t="s">
        <v>7</v>
      </c>
      <c r="M14" s="44" t="s">
        <v>11</v>
      </c>
      <c r="N14" s="44" t="s">
        <v>37</v>
      </c>
      <c r="O14" s="12"/>
      <c r="P14" s="12"/>
    </row>
    <row r="15" spans="2:16">
      <c r="B15" s="44"/>
      <c r="C15" s="44"/>
      <c r="D15" s="44"/>
      <c r="E15" s="14"/>
      <c r="F15" s="14"/>
      <c r="G15" s="35"/>
      <c r="H15" s="35"/>
      <c r="I15" s="44"/>
      <c r="J15" s="12"/>
      <c r="K15" s="44"/>
      <c r="L15" s="44"/>
      <c r="M15" s="44"/>
      <c r="N15" s="44"/>
      <c r="O15" s="12"/>
      <c r="P15" s="12"/>
    </row>
    <row r="16" spans="2:16" ht="23.25">
      <c r="B16" s="44"/>
      <c r="C16" s="44"/>
      <c r="D16" s="44"/>
      <c r="E16" s="15" t="s">
        <v>12</v>
      </c>
      <c r="F16" s="15" t="s">
        <v>12</v>
      </c>
      <c r="G16" s="36" t="s">
        <v>12</v>
      </c>
      <c r="H16" s="36" t="s">
        <v>12</v>
      </c>
      <c r="I16" s="44"/>
      <c r="J16" s="12"/>
      <c r="K16" s="44"/>
      <c r="L16" s="44"/>
      <c r="M16" s="44"/>
      <c r="N16" s="44"/>
      <c r="O16" s="12"/>
      <c r="P16" s="12"/>
    </row>
    <row r="17" spans="2:16">
      <c r="B17" s="4"/>
      <c r="C17" s="16" t="s">
        <v>13</v>
      </c>
      <c r="D17" s="17">
        <f>+D18+D19+D20</f>
        <v>9595427</v>
      </c>
      <c r="E17" s="33">
        <f>+E18+E19+E20</f>
        <v>2307875</v>
      </c>
      <c r="F17" s="33">
        <f t="shared" ref="F17:H17" si="0">+F18+F19+F20</f>
        <v>0</v>
      </c>
      <c r="G17" s="33">
        <f t="shared" si="0"/>
        <v>0</v>
      </c>
      <c r="H17" s="33">
        <f t="shared" si="0"/>
        <v>0</v>
      </c>
      <c r="I17" s="18">
        <f>+D17+E17+F17+G17+H17</f>
        <v>11903302</v>
      </c>
      <c r="J17" s="19"/>
      <c r="K17" s="4"/>
      <c r="L17" s="16" t="s">
        <v>13</v>
      </c>
      <c r="M17" s="18">
        <f>+M18+M19+M20</f>
        <v>11903302</v>
      </c>
      <c r="N17" s="18">
        <f>+N18+N19+N20</f>
        <v>5343710</v>
      </c>
      <c r="O17" s="20"/>
      <c r="P17" s="20"/>
    </row>
    <row r="18" spans="2:16" ht="23.25">
      <c r="B18" s="4">
        <v>5</v>
      </c>
      <c r="C18" s="21" t="s">
        <v>14</v>
      </c>
      <c r="D18" s="38">
        <v>9328676</v>
      </c>
      <c r="E18" s="29">
        <v>1404375</v>
      </c>
      <c r="F18" s="29">
        <v>0</v>
      </c>
      <c r="G18" s="29">
        <v>0</v>
      </c>
      <c r="H18" s="29">
        <v>0</v>
      </c>
      <c r="I18" s="22">
        <f>+D18+E18+F18+G18+H18</f>
        <v>10733051</v>
      </c>
      <c r="J18" s="10"/>
      <c r="K18" s="21">
        <v>5</v>
      </c>
      <c r="L18" s="21" t="s">
        <v>14</v>
      </c>
      <c r="M18" s="22">
        <f t="shared" ref="M18:M32" si="1">I18</f>
        <v>10733051</v>
      </c>
      <c r="N18" s="22">
        <v>5171801</v>
      </c>
      <c r="O18" s="23"/>
      <c r="P18" s="23"/>
    </row>
    <row r="19" spans="2:16" ht="34.5">
      <c r="B19" s="21">
        <v>8</v>
      </c>
      <c r="C19" s="21" t="s">
        <v>15</v>
      </c>
      <c r="D19" s="38">
        <v>266751</v>
      </c>
      <c r="E19" s="29">
        <v>0</v>
      </c>
      <c r="F19" s="29">
        <v>0</v>
      </c>
      <c r="G19" s="40">
        <v>0</v>
      </c>
      <c r="H19" s="41">
        <v>0</v>
      </c>
      <c r="I19" s="22">
        <f>+D19+E19+F19+G19+H19</f>
        <v>266751</v>
      </c>
      <c r="J19" s="25"/>
      <c r="K19" s="21">
        <v>8</v>
      </c>
      <c r="L19" s="21" t="s">
        <v>15</v>
      </c>
      <c r="M19" s="22">
        <f t="shared" si="1"/>
        <v>266751</v>
      </c>
      <c r="N19" s="22">
        <v>171909</v>
      </c>
      <c r="O19" s="23"/>
      <c r="P19" s="23"/>
    </row>
    <row r="20" spans="2:16" ht="23.25">
      <c r="B20" s="4">
        <v>15</v>
      </c>
      <c r="C20" s="26" t="s">
        <v>16</v>
      </c>
      <c r="D20" s="9">
        <v>0</v>
      </c>
      <c r="E20" s="29">
        <v>903500</v>
      </c>
      <c r="F20" s="24">
        <v>0</v>
      </c>
      <c r="G20" s="40">
        <v>0</v>
      </c>
      <c r="H20" s="40"/>
      <c r="I20" s="22">
        <f>+D20+E20+F20+G20+G20</f>
        <v>903500</v>
      </c>
      <c r="J20" s="27"/>
      <c r="K20" s="4">
        <v>15</v>
      </c>
      <c r="L20" s="26" t="s">
        <v>16</v>
      </c>
      <c r="M20" s="22">
        <f t="shared" si="1"/>
        <v>903500</v>
      </c>
      <c r="N20" s="24">
        <v>0</v>
      </c>
      <c r="O20" s="23"/>
      <c r="P20" s="23"/>
    </row>
    <row r="21" spans="2:16">
      <c r="B21" s="4"/>
      <c r="C21" s="16" t="s">
        <v>17</v>
      </c>
      <c r="D21" s="17">
        <f>+D22+D23+D24+D25+D31+D32</f>
        <v>9595427</v>
      </c>
      <c r="E21" s="33">
        <f>+E22+E23+E24+E25+E31+E32</f>
        <v>2307875</v>
      </c>
      <c r="F21" s="33">
        <f>+F22+F23+F24+F25+F31+F32</f>
        <v>0</v>
      </c>
      <c r="G21" s="33">
        <f>+G22+G23+G24+G25+G31+G32</f>
        <v>0</v>
      </c>
      <c r="H21" s="33">
        <f>+H22+H23+H24+H25+H31</f>
        <v>0</v>
      </c>
      <c r="I21" s="18">
        <f>+D21+E21+F21+G21+H21</f>
        <v>11903302</v>
      </c>
      <c r="J21" s="28"/>
      <c r="K21" s="4"/>
      <c r="L21" s="16" t="s">
        <v>17</v>
      </c>
      <c r="M21" s="18">
        <f>I21</f>
        <v>11903302</v>
      </c>
      <c r="N21" s="33">
        <f>+N22+N23+N24+N25+N31+N32</f>
        <v>4959100</v>
      </c>
      <c r="O21" s="20"/>
      <c r="P21" s="20"/>
    </row>
    <row r="22" spans="2:16" ht="23.25">
      <c r="B22" s="21">
        <v>21</v>
      </c>
      <c r="C22" s="21" t="s">
        <v>18</v>
      </c>
      <c r="D22" s="38">
        <v>7354748</v>
      </c>
      <c r="E22" s="29">
        <v>930460</v>
      </c>
      <c r="F22" s="29">
        <v>0</v>
      </c>
      <c r="G22" s="29">
        <v>0</v>
      </c>
      <c r="H22" s="29">
        <v>0</v>
      </c>
      <c r="I22" s="22">
        <f>+D22+E22+F22+G22+H22</f>
        <v>8285208</v>
      </c>
      <c r="J22" s="25"/>
      <c r="K22" s="21">
        <v>21</v>
      </c>
      <c r="L22" s="21" t="s">
        <v>18</v>
      </c>
      <c r="M22" s="22">
        <f t="shared" si="1"/>
        <v>8285208</v>
      </c>
      <c r="N22" s="22">
        <v>4077379</v>
      </c>
      <c r="O22" s="23"/>
      <c r="P22" s="23"/>
    </row>
    <row r="23" spans="2:16" ht="34.5">
      <c r="B23" s="21">
        <v>22</v>
      </c>
      <c r="C23" s="21" t="s">
        <v>19</v>
      </c>
      <c r="D23" s="38">
        <v>2240678</v>
      </c>
      <c r="E23" s="29">
        <v>1029552</v>
      </c>
      <c r="F23" s="29">
        <v>0</v>
      </c>
      <c r="G23" s="41">
        <v>0</v>
      </c>
      <c r="H23" s="41">
        <v>0</v>
      </c>
      <c r="I23" s="22">
        <f>+D23+E23+F23+G23+H23</f>
        <v>3270230</v>
      </c>
      <c r="J23" s="25"/>
      <c r="K23" s="21">
        <v>22</v>
      </c>
      <c r="L23" s="21" t="s">
        <v>19</v>
      </c>
      <c r="M23" s="22">
        <f t="shared" si="1"/>
        <v>3270230</v>
      </c>
      <c r="N23" s="22">
        <v>629456</v>
      </c>
      <c r="O23" s="23"/>
      <c r="P23" s="23"/>
    </row>
    <row r="24" spans="2:16" ht="34.5">
      <c r="B24" s="21">
        <v>23</v>
      </c>
      <c r="C24" s="21" t="s">
        <v>28</v>
      </c>
      <c r="D24" s="38">
        <v>1</v>
      </c>
      <c r="E24" s="29">
        <v>190444</v>
      </c>
      <c r="F24" s="29">
        <v>0</v>
      </c>
      <c r="G24" s="41">
        <v>0</v>
      </c>
      <c r="H24" s="41">
        <v>0</v>
      </c>
      <c r="I24" s="22">
        <f>+D24+E24+F24+G24+H24</f>
        <v>190445</v>
      </c>
      <c r="J24" s="25"/>
      <c r="K24" s="21">
        <v>23</v>
      </c>
      <c r="L24" s="21" t="s">
        <v>28</v>
      </c>
      <c r="M24" s="22">
        <f t="shared" si="1"/>
        <v>190445</v>
      </c>
      <c r="N24" s="22">
        <v>227087</v>
      </c>
      <c r="O24" s="23"/>
      <c r="P24" s="23"/>
    </row>
    <row r="25" spans="2:16" ht="34.5">
      <c r="B25" s="21">
        <v>29</v>
      </c>
      <c r="C25" s="21" t="s">
        <v>20</v>
      </c>
      <c r="D25" s="38">
        <v>0</v>
      </c>
      <c r="E25" s="29">
        <v>148862</v>
      </c>
      <c r="F25" s="29">
        <v>0</v>
      </c>
      <c r="G25" s="29">
        <v>0</v>
      </c>
      <c r="H25" s="29">
        <v>0</v>
      </c>
      <c r="I25" s="22">
        <f>+D25+E25+F25+G25+H25</f>
        <v>148862</v>
      </c>
      <c r="J25" s="25"/>
      <c r="K25" s="21">
        <v>29</v>
      </c>
      <c r="L25" s="21" t="s">
        <v>20</v>
      </c>
      <c r="M25" s="22">
        <f>+M26+M27+M28+M29+M30</f>
        <v>148862</v>
      </c>
      <c r="N25" s="22">
        <f>+N26+N27+N28+N29+N30</f>
        <v>16621</v>
      </c>
      <c r="O25" s="23"/>
      <c r="P25" s="23"/>
    </row>
    <row r="26" spans="2:16">
      <c r="B26" s="9">
        <v>3</v>
      </c>
      <c r="C26" s="30" t="s">
        <v>21</v>
      </c>
      <c r="D26" s="24">
        <v>0</v>
      </c>
      <c r="E26" s="24">
        <v>0</v>
      </c>
      <c r="F26" s="24">
        <v>0</v>
      </c>
      <c r="G26" s="39">
        <v>0</v>
      </c>
      <c r="H26" s="39">
        <v>0</v>
      </c>
      <c r="I26" s="39">
        <v>0</v>
      </c>
      <c r="J26" s="31"/>
      <c r="K26" s="9">
        <v>3</v>
      </c>
      <c r="L26" s="21" t="s">
        <v>21</v>
      </c>
      <c r="M26" s="4">
        <f t="shared" si="1"/>
        <v>0</v>
      </c>
      <c r="N26" s="24">
        <v>0</v>
      </c>
      <c r="O26" s="5"/>
      <c r="P26" s="5"/>
    </row>
    <row r="27" spans="2:16" ht="23.25">
      <c r="B27" s="9">
        <v>4</v>
      </c>
      <c r="C27" s="30" t="s">
        <v>22</v>
      </c>
      <c r="D27" s="29">
        <v>0</v>
      </c>
      <c r="E27" s="29">
        <v>73514</v>
      </c>
      <c r="F27" s="29">
        <v>10000</v>
      </c>
      <c r="G27" s="29">
        <v>0</v>
      </c>
      <c r="H27" s="29">
        <v>0</v>
      </c>
      <c r="I27" s="22">
        <f>+D27+E27+F27+G27+H27</f>
        <v>83514</v>
      </c>
      <c r="J27" s="31"/>
      <c r="K27" s="9">
        <v>4</v>
      </c>
      <c r="L27" s="21" t="s">
        <v>22</v>
      </c>
      <c r="M27" s="22">
        <f t="shared" si="1"/>
        <v>83514</v>
      </c>
      <c r="N27" s="22">
        <v>4171</v>
      </c>
      <c r="O27" s="23"/>
      <c r="P27" s="23"/>
    </row>
    <row r="28" spans="2:16" ht="23.25">
      <c r="B28" s="9">
        <v>5</v>
      </c>
      <c r="C28" s="30" t="s">
        <v>23</v>
      </c>
      <c r="D28" s="29">
        <v>0</v>
      </c>
      <c r="E28" s="29">
        <v>4254</v>
      </c>
      <c r="F28" s="29">
        <v>0</v>
      </c>
      <c r="G28" s="39">
        <v>0</v>
      </c>
      <c r="H28" s="39">
        <v>0</v>
      </c>
      <c r="I28" s="22">
        <f>+D28+E28+F28+G28+H28</f>
        <v>4254</v>
      </c>
      <c r="J28" s="31"/>
      <c r="K28" s="9">
        <v>5</v>
      </c>
      <c r="L28" s="21" t="s">
        <v>23</v>
      </c>
      <c r="M28" s="22">
        <f t="shared" si="1"/>
        <v>4254</v>
      </c>
      <c r="N28" s="22">
        <v>4254</v>
      </c>
      <c r="O28" s="23"/>
      <c r="P28" s="23"/>
    </row>
    <row r="29" spans="2:16" ht="23.25">
      <c r="B29" s="9">
        <v>6</v>
      </c>
      <c r="C29" s="30" t="s">
        <v>24</v>
      </c>
      <c r="D29" s="29">
        <v>0</v>
      </c>
      <c r="E29" s="29">
        <v>71094</v>
      </c>
      <c r="F29" s="29">
        <v>-11300</v>
      </c>
      <c r="G29" s="29">
        <v>0</v>
      </c>
      <c r="H29" s="29">
        <v>0</v>
      </c>
      <c r="I29" s="22">
        <f>+D29+E29+F29+G29+H29</f>
        <v>59794</v>
      </c>
      <c r="J29" s="25"/>
      <c r="K29" s="9">
        <v>6</v>
      </c>
      <c r="L29" s="21" t="s">
        <v>24</v>
      </c>
      <c r="M29" s="22">
        <f t="shared" si="1"/>
        <v>59794</v>
      </c>
      <c r="N29" s="22">
        <v>6898</v>
      </c>
      <c r="O29" s="23"/>
      <c r="P29" s="23"/>
    </row>
    <row r="30" spans="2:16" ht="23.25">
      <c r="B30" s="9">
        <v>7</v>
      </c>
      <c r="C30" s="30" t="s">
        <v>25</v>
      </c>
      <c r="D30" s="29">
        <v>0</v>
      </c>
      <c r="E30" s="29">
        <v>0</v>
      </c>
      <c r="F30" s="29">
        <v>1300</v>
      </c>
      <c r="G30" s="39">
        <v>0</v>
      </c>
      <c r="H30" s="39">
        <v>0</v>
      </c>
      <c r="I30" s="22">
        <f>+D30+E30+F30+G30+H30</f>
        <v>1300</v>
      </c>
      <c r="J30" s="31"/>
      <c r="K30" s="9">
        <v>7</v>
      </c>
      <c r="L30" s="21" t="s">
        <v>25</v>
      </c>
      <c r="M30" s="22">
        <f t="shared" si="1"/>
        <v>1300</v>
      </c>
      <c r="N30" s="22">
        <v>1298</v>
      </c>
      <c r="O30" s="23"/>
      <c r="P30" s="23"/>
    </row>
    <row r="31" spans="2:16" ht="23.25">
      <c r="B31" s="21">
        <v>31</v>
      </c>
      <c r="C31" s="30" t="s">
        <v>29</v>
      </c>
      <c r="D31" s="38">
        <v>0</v>
      </c>
      <c r="E31" s="29">
        <v>0</v>
      </c>
      <c r="F31" s="29">
        <v>0</v>
      </c>
      <c r="G31" s="29">
        <v>0</v>
      </c>
      <c r="H31" s="29">
        <v>0</v>
      </c>
      <c r="I31" s="22">
        <f>+D31+E31+F31+G31+H31</f>
        <v>0</v>
      </c>
      <c r="J31" s="31"/>
      <c r="K31" s="21">
        <v>31</v>
      </c>
      <c r="L31" s="21" t="s">
        <v>29</v>
      </c>
      <c r="M31" s="22">
        <f>I31</f>
        <v>0</v>
      </c>
      <c r="N31" s="22">
        <v>0</v>
      </c>
      <c r="O31" s="23"/>
      <c r="P31" s="23"/>
    </row>
    <row r="32" spans="2:16" ht="23.25">
      <c r="B32" s="4">
        <v>34</v>
      </c>
      <c r="C32" s="16" t="s">
        <v>30</v>
      </c>
      <c r="D32" s="39">
        <v>0</v>
      </c>
      <c r="E32" s="4">
        <v>8557</v>
      </c>
      <c r="F32" s="4">
        <v>0</v>
      </c>
      <c r="G32" s="22">
        <v>0</v>
      </c>
      <c r="H32" s="22">
        <v>0</v>
      </c>
      <c r="I32" s="22">
        <f>+D32+E32+F32+G32</f>
        <v>8557</v>
      </c>
      <c r="J32" s="5"/>
      <c r="K32" s="4">
        <v>34</v>
      </c>
      <c r="L32" s="16" t="s">
        <v>30</v>
      </c>
      <c r="M32" s="22">
        <f t="shared" si="1"/>
        <v>8557</v>
      </c>
      <c r="N32" s="29">
        <v>8557</v>
      </c>
      <c r="O32" s="23"/>
      <c r="P32" s="23"/>
    </row>
    <row r="34" spans="5:11">
      <c r="K34" s="11"/>
    </row>
    <row r="35" spans="5:11">
      <c r="K35" s="11"/>
    </row>
    <row r="36" spans="5:11">
      <c r="E36" s="11"/>
      <c r="F36" s="32"/>
      <c r="G36" s="32"/>
      <c r="H36" s="32"/>
      <c r="I36" s="32"/>
      <c r="J36" s="11"/>
      <c r="K36" s="11"/>
    </row>
    <row r="37" spans="5:11">
      <c r="E37" s="11"/>
      <c r="F37" s="32"/>
      <c r="G37" s="32"/>
      <c r="H37" s="32"/>
      <c r="I37" s="32"/>
      <c r="J37" s="11"/>
    </row>
  </sheetData>
  <mergeCells count="18">
    <mergeCell ref="B8:C8"/>
    <mergeCell ref="B2:N3"/>
    <mergeCell ref="B5:F5"/>
    <mergeCell ref="B6:C6"/>
    <mergeCell ref="E6:F6"/>
    <mergeCell ref="B7:C7"/>
    <mergeCell ref="M14:M16"/>
    <mergeCell ref="N14:N16"/>
    <mergeCell ref="C9:D9"/>
    <mergeCell ref="C10:D10"/>
    <mergeCell ref="B12:I12"/>
    <mergeCell ref="K12:N12"/>
    <mergeCell ref="B13:B16"/>
    <mergeCell ref="C13:C16"/>
    <mergeCell ref="D13:D16"/>
    <mergeCell ref="I13:I16"/>
    <mergeCell ref="K14:K16"/>
    <mergeCell ref="L14:L16"/>
  </mergeCells>
  <pageMargins left="0.7" right="0.7" top="0.75" bottom="0.75" header="0.3" footer="0.3"/>
  <pageSetup paperSize="5" scale="75" fitToWidth="0" fitToHeight="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2014-07-09T20:05:59Z</dcterms:modified>
</cp:coreProperties>
</file>