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3095"/>
  </bookViews>
  <sheets>
    <sheet name="FEBRERO 2014" sheetId="1" r:id="rId1"/>
  </sheets>
  <calcPr calcId="125725"/>
</workbook>
</file>

<file path=xl/calcChain.xml><?xml version="1.0" encoding="utf-8"?>
<calcChain xmlns="http://schemas.openxmlformats.org/spreadsheetml/2006/main">
  <c r="K29" i="1"/>
  <c r="G29"/>
  <c r="G28"/>
  <c r="K28"/>
  <c r="K27"/>
  <c r="G27"/>
  <c r="G26"/>
  <c r="K26"/>
  <c r="K25"/>
  <c r="G25"/>
  <c r="G24"/>
  <c r="K24"/>
  <c r="K23"/>
  <c r="G23"/>
  <c r="L22"/>
  <c r="F22"/>
  <c r="E22"/>
  <c r="D22"/>
  <c r="C22"/>
  <c r="G22"/>
  <c r="K22"/>
  <c r="G21"/>
  <c r="G19"/>
  <c r="K19"/>
  <c r="K18"/>
  <c r="G18"/>
  <c r="L17"/>
  <c r="F17"/>
  <c r="E17"/>
  <c r="D17"/>
  <c r="C17"/>
  <c r="G17"/>
  <c r="K17"/>
  <c r="K16"/>
  <c r="G16"/>
  <c r="G15"/>
  <c r="K15"/>
  <c r="G14"/>
  <c r="G13"/>
  <c r="K13"/>
  <c r="L12"/>
  <c r="F12"/>
  <c r="E12"/>
  <c r="D12"/>
  <c r="C12"/>
  <c r="K12"/>
  <c r="G12"/>
</calcChain>
</file>

<file path=xl/sharedStrings.xml><?xml version="1.0" encoding="utf-8"?>
<sst xmlns="http://schemas.openxmlformats.org/spreadsheetml/2006/main" count="50" uniqueCount="31">
  <si>
    <t>Presupuesto Asignado e Informes de Ejecución Presupuestaria</t>
  </si>
  <si>
    <t>Presupuesto Depto. De Salud Municipal de Angol</t>
  </si>
  <si>
    <t xml:space="preserve">PRESUPUESTO 2014
Moneda Nacional - Miles de Pesos - Monto Devengado
</t>
  </si>
  <si>
    <t xml:space="preserve">         INFORME DE EJECUCIÓN FEBRERO                           Moneda Nacional - Miles de Pesos - Monto Devengado</t>
  </si>
  <si>
    <t>Sub-Ítem</t>
  </si>
  <si>
    <t>Clasificación presupuestaria</t>
  </si>
  <si>
    <t>Presupuesto inicial</t>
  </si>
  <si>
    <t>Modificaciones Presupuestarias</t>
  </si>
  <si>
    <t>Presupuesto Final</t>
  </si>
  <si>
    <t>Febrero</t>
  </si>
  <si>
    <t>Presupuesto Vigente</t>
  </si>
  <si>
    <t>Ejecución Acumulada Enero-Diciembre</t>
  </si>
  <si>
    <t>INGRESOS</t>
  </si>
  <si>
    <t>Transferencias Corrientes</t>
  </si>
  <si>
    <t>CXC Ingresos de Operación</t>
  </si>
  <si>
    <t>Otros Ingresos Corrientes</t>
  </si>
  <si>
    <t xml:space="preserve">Saldo Inicial de Caja </t>
  </si>
  <si>
    <t>GASTOS</t>
  </si>
  <si>
    <t xml:space="preserve">GASTOS </t>
  </si>
  <si>
    <t>Gastos en Personal</t>
  </si>
  <si>
    <t>Bienes y Servicios de Consumo</t>
  </si>
  <si>
    <t>Prestaciones Seguridad Social</t>
  </si>
  <si>
    <t>CXP Otros Gastos Corrientes</t>
  </si>
  <si>
    <t>Adquisicion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</si>
  <si>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</si>
  <si>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</si>
  <si>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</si>
  <si>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</si>
  <si>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</si>
  <si>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Servicio de la Deuda</t>
  </si>
  <si>
    <t>Saldo Final de Caja</t>
  </si>
</sst>
</file>

<file path=xl/styles.xml><?xml version="1.0" encoding="utf-8"?>
<styleSheet xmlns="http://schemas.openxmlformats.org/spreadsheetml/2006/main">
  <numFmts count="4">
    <numFmt numFmtId="170" formatCode="_-&quot;$&quot;\ * #,##0.00_-;\-&quot;$&quot;\ * #,##0.00_-;_-&quot;$&quot;\ * &quot;-&quot;??_-;_-@_-"/>
    <numFmt numFmtId="171" formatCode="_-* #,##0.00_-;\-* #,##0.00_-;_-* &quot;-&quot;??_-;_-@_-"/>
    <numFmt numFmtId="172" formatCode="_-&quot;$&quot;\ * #,##0_-;\-&quot;$&quot;\ * #,##0_-;_-&quot;$&quot;\ * &quot;-&quot;??_-;_-@_-"/>
    <numFmt numFmtId="173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7"/>
      <color indexed="9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rgb="FFFCFCFC"/>
      <name val="Arial Narrow"/>
      <family val="2"/>
    </font>
    <font>
      <b/>
      <sz val="8"/>
      <color rgb="FFFCFCFC"/>
      <name val="Arial Narrow"/>
      <family val="2"/>
    </font>
    <font>
      <sz val="8"/>
      <color rgb="FF333333"/>
      <name val="Arial Narrow"/>
      <family val="2"/>
    </font>
    <font>
      <sz val="12"/>
      <color theme="1"/>
      <name val="Arial Narrow"/>
      <family val="2"/>
    </font>
    <font>
      <b/>
      <sz val="12"/>
      <color rgb="FF333333"/>
      <name val="Arial Narrow"/>
      <family val="2"/>
    </font>
    <font>
      <sz val="12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1"/>
      <color rgb="FF333333"/>
      <name val="Arial Narrow"/>
      <family val="2"/>
    </font>
    <font>
      <sz val="11"/>
      <color rgb="FF333333"/>
      <name val="Arial Narrow"/>
      <family val="2"/>
    </font>
    <font>
      <sz val="10"/>
      <color rgb="FF333333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</borders>
  <cellStyleXfs count="3">
    <xf numFmtId="0" fontId="0" fillId="0" borderId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1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0" fontId="7" fillId="0" borderId="0" xfId="0" applyFont="1"/>
    <xf numFmtId="0" fontId="7" fillId="0" borderId="0" xfId="0" applyFont="1" applyBorder="1" applyAlignment="1">
      <alignment wrapText="1"/>
    </xf>
    <xf numFmtId="0" fontId="9" fillId="0" borderId="0" xfId="0" applyFont="1" applyFill="1" applyBorder="1" applyAlignment="1"/>
    <xf numFmtId="0" fontId="7" fillId="0" borderId="8" xfId="0" applyFont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/>
    </xf>
    <xf numFmtId="0" fontId="9" fillId="5" borderId="10" xfId="0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172" fontId="10" fillId="5" borderId="10" xfId="2" applyNumberFormat="1" applyFont="1" applyFill="1" applyBorder="1" applyAlignment="1">
      <alignment vertical="center" wrapText="1"/>
    </xf>
    <xf numFmtId="172" fontId="10" fillId="6" borderId="0" xfId="2" applyNumberFormat="1" applyFont="1" applyFill="1" applyBorder="1" applyAlignment="1">
      <alignment horizontal="center" wrapText="1"/>
    </xf>
    <xf numFmtId="172" fontId="10" fillId="5" borderId="10" xfId="2" applyNumberFormat="1" applyFont="1" applyFill="1" applyBorder="1" applyAlignment="1">
      <alignment horizontal="center" wrapText="1"/>
    </xf>
    <xf numFmtId="172" fontId="11" fillId="5" borderId="10" xfId="2" applyNumberFormat="1" applyFont="1" applyFill="1" applyBorder="1" applyAlignment="1">
      <alignment horizontal="left" wrapText="1"/>
    </xf>
    <xf numFmtId="172" fontId="10" fillId="5" borderId="10" xfId="2" applyNumberFormat="1" applyFont="1" applyFill="1" applyBorder="1" applyAlignment="1">
      <alignment horizontal="right" wrapText="1"/>
    </xf>
    <xf numFmtId="0" fontId="10" fillId="6" borderId="10" xfId="0" applyFont="1" applyFill="1" applyBorder="1" applyAlignment="1">
      <alignment horizontal="center" wrapText="1"/>
    </xf>
    <xf numFmtId="0" fontId="12" fillId="6" borderId="10" xfId="0" applyFont="1" applyFill="1" applyBorder="1" applyAlignment="1">
      <alignment wrapText="1"/>
    </xf>
    <xf numFmtId="172" fontId="11" fillId="6" borderId="10" xfId="2" applyNumberFormat="1" applyFont="1" applyFill="1" applyBorder="1" applyAlignment="1">
      <alignment horizontal="right" wrapText="1"/>
    </xf>
    <xf numFmtId="172" fontId="12" fillId="6" borderId="10" xfId="2" applyNumberFormat="1" applyFont="1" applyFill="1" applyBorder="1" applyAlignment="1">
      <alignment horizontal="right" wrapText="1"/>
    </xf>
    <xf numFmtId="172" fontId="13" fillId="6" borderId="0" xfId="2" applyNumberFormat="1" applyFont="1" applyFill="1" applyBorder="1" applyAlignment="1">
      <alignment horizontal="center" wrapText="1"/>
    </xf>
    <xf numFmtId="173" fontId="10" fillId="6" borderId="10" xfId="1" applyNumberFormat="1" applyFont="1" applyFill="1" applyBorder="1" applyAlignment="1">
      <alignment wrapText="1"/>
    </xf>
    <xf numFmtId="172" fontId="12" fillId="6" borderId="10" xfId="2" applyNumberFormat="1" applyFont="1" applyFill="1" applyBorder="1" applyAlignment="1">
      <alignment wrapText="1"/>
    </xf>
    <xf numFmtId="172" fontId="13" fillId="6" borderId="0" xfId="2" applyNumberFormat="1" applyFont="1" applyFill="1" applyBorder="1" applyAlignment="1">
      <alignment horizontal="right" wrapText="1"/>
    </xf>
    <xf numFmtId="0" fontId="11" fillId="6" borderId="10" xfId="0" applyFont="1" applyFill="1" applyBorder="1" applyAlignment="1">
      <alignment wrapText="1"/>
    </xf>
    <xf numFmtId="172" fontId="3" fillId="6" borderId="10" xfId="2" applyNumberFormat="1" applyFont="1" applyFill="1" applyBorder="1" applyAlignment="1">
      <alignment horizontal="right" wrapText="1"/>
    </xf>
    <xf numFmtId="172" fontId="11" fillId="6" borderId="10" xfId="2" applyNumberFormat="1" applyFont="1" applyFill="1" applyBorder="1" applyAlignment="1">
      <alignment wrapText="1"/>
    </xf>
    <xf numFmtId="0" fontId="10" fillId="5" borderId="10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wrapText="1"/>
    </xf>
    <xf numFmtId="172" fontId="11" fillId="5" borderId="10" xfId="2" applyNumberFormat="1" applyFont="1" applyFill="1" applyBorder="1" applyAlignment="1">
      <alignment horizontal="right" wrapText="1"/>
    </xf>
    <xf numFmtId="172" fontId="10" fillId="6" borderId="0" xfId="2" applyNumberFormat="1" applyFont="1" applyFill="1" applyBorder="1" applyAlignment="1">
      <alignment horizontal="right" wrapText="1"/>
    </xf>
    <xf numFmtId="173" fontId="10" fillId="5" borderId="10" xfId="1" applyNumberFormat="1" applyFont="1" applyFill="1" applyBorder="1" applyAlignment="1">
      <alignment wrapText="1"/>
    </xf>
    <xf numFmtId="172" fontId="11" fillId="5" borderId="10" xfId="2" applyNumberFormat="1" applyFont="1" applyFill="1" applyBorder="1" applyAlignment="1">
      <alignment wrapText="1"/>
    </xf>
    <xf numFmtId="3" fontId="3" fillId="0" borderId="0" xfId="0" applyNumberFormat="1" applyFont="1"/>
    <xf numFmtId="172" fontId="13" fillId="6" borderId="0" xfId="2" applyNumberFormat="1" applyFont="1" applyFill="1" applyBorder="1" applyAlignment="1">
      <alignment wrapText="1"/>
    </xf>
    <xf numFmtId="0" fontId="14" fillId="0" borderId="0" xfId="0" applyFont="1" applyAlignment="1">
      <alignment horizontal="center"/>
    </xf>
    <xf numFmtId="0" fontId="8" fillId="4" borderId="4" xfId="0" applyFont="1" applyFill="1" applyBorder="1" applyAlignment="1">
      <alignment horizontal="center" textRotation="180" wrapText="1"/>
    </xf>
    <xf numFmtId="0" fontId="8" fillId="4" borderId="9" xfId="0" applyFont="1" applyFill="1" applyBorder="1" applyAlignment="1">
      <alignment horizontal="center" textRotation="180" wrapText="1"/>
    </xf>
    <xf numFmtId="0" fontId="8" fillId="4" borderId="12" xfId="0" applyFont="1" applyFill="1" applyBorder="1" applyAlignment="1">
      <alignment horizontal="center" textRotation="180" wrapText="1"/>
    </xf>
    <xf numFmtId="0" fontId="8" fillId="4" borderId="4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textRotation="180"/>
    </xf>
    <xf numFmtId="0" fontId="0" fillId="0" borderId="12" xfId="0" applyBorder="1" applyAlignment="1">
      <alignment textRotation="180"/>
    </xf>
    <xf numFmtId="0" fontId="8" fillId="4" borderId="12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="87" zoomScaleNormal="87" workbookViewId="0">
      <selection activeCell="N14" sqref="N14"/>
    </sheetView>
  </sheetViews>
  <sheetFormatPr baseColWidth="10" defaultRowHeight="16.5"/>
  <cols>
    <col min="1" max="1" width="3.28515625" style="1" customWidth="1"/>
    <col min="2" max="2" width="16.28515625" style="1" customWidth="1"/>
    <col min="3" max="3" width="14.28515625" style="1" customWidth="1"/>
    <col min="4" max="4" width="10.140625" style="1" customWidth="1"/>
    <col min="5" max="5" width="10.42578125" style="1" customWidth="1"/>
    <col min="6" max="6" width="10" style="1" customWidth="1"/>
    <col min="7" max="7" width="12.42578125" style="1" customWidth="1"/>
    <col min="8" max="8" width="1.85546875" style="1" customWidth="1"/>
    <col min="9" max="9" width="3.5703125" style="1" customWidth="1"/>
    <col min="10" max="10" width="16.85546875" style="1" customWidth="1"/>
    <col min="11" max="11" width="14.42578125" style="1" bestFit="1" customWidth="1"/>
    <col min="12" max="12" width="12.42578125" style="1" customWidth="1"/>
    <col min="13" max="16384" width="11.42578125" style="1"/>
  </cols>
  <sheetData>
    <row r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2" customHeight="1" thickBot="1">
      <c r="A3" s="2"/>
      <c r="B3" s="2"/>
      <c r="C3" s="2"/>
      <c r="D3" s="2"/>
      <c r="E3" s="2"/>
    </row>
    <row r="4" spans="1:12" ht="16.5" customHeight="1">
      <c r="A4" s="53" t="s">
        <v>1</v>
      </c>
      <c r="B4" s="53"/>
      <c r="C4" s="53"/>
      <c r="D4" s="53"/>
      <c r="E4" s="53"/>
      <c r="F4" s="53"/>
      <c r="G4" s="53"/>
      <c r="H4" s="3"/>
      <c r="I4" s="4"/>
    </row>
    <row r="5" spans="1:12" ht="12" customHeight="1">
      <c r="A5" s="5"/>
      <c r="B5" s="54"/>
      <c r="C5" s="54"/>
      <c r="D5" s="6"/>
      <c r="E5" s="6"/>
      <c r="F5" s="6"/>
    </row>
    <row r="6" spans="1:12" ht="12.75" customHeight="1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45.75" customHeight="1" thickBot="1">
      <c r="A7" s="55" t="s">
        <v>2</v>
      </c>
      <c r="B7" s="56"/>
      <c r="C7" s="56"/>
      <c r="D7" s="56"/>
      <c r="E7" s="56"/>
      <c r="F7" s="56"/>
      <c r="G7" s="57"/>
      <c r="H7" s="8"/>
      <c r="I7" s="55" t="s">
        <v>3</v>
      </c>
      <c r="J7" s="56"/>
      <c r="K7" s="56"/>
      <c r="L7" s="57"/>
    </row>
    <row r="8" spans="1:12" ht="19.5" customHeight="1" thickBot="1">
      <c r="A8" s="41" t="s">
        <v>4</v>
      </c>
      <c r="B8" s="44" t="s">
        <v>5</v>
      </c>
      <c r="C8" s="44" t="s">
        <v>6</v>
      </c>
      <c r="D8" s="61" t="s">
        <v>7</v>
      </c>
      <c r="E8" s="62"/>
      <c r="F8" s="63"/>
      <c r="G8" s="44" t="s">
        <v>8</v>
      </c>
      <c r="H8" s="9"/>
      <c r="I8" s="10"/>
      <c r="J8" s="10"/>
      <c r="K8" s="10"/>
      <c r="L8" s="10"/>
    </row>
    <row r="9" spans="1:12" ht="16.5" customHeight="1">
      <c r="A9" s="58"/>
      <c r="B9" s="45"/>
      <c r="C9" s="45"/>
      <c r="D9" s="11" t="s">
        <v>9</v>
      </c>
      <c r="E9" s="12"/>
      <c r="F9" s="13"/>
      <c r="G9" s="45"/>
      <c r="H9" s="9"/>
      <c r="I9" s="41" t="s">
        <v>4</v>
      </c>
      <c r="J9" s="44" t="s">
        <v>5</v>
      </c>
      <c r="K9" s="44" t="s">
        <v>10</v>
      </c>
      <c r="L9" s="46" t="s">
        <v>11</v>
      </c>
    </row>
    <row r="10" spans="1:12">
      <c r="A10" s="58"/>
      <c r="B10" s="45"/>
      <c r="C10" s="45"/>
      <c r="D10" s="48"/>
      <c r="E10" s="48"/>
      <c r="F10" s="50"/>
      <c r="G10" s="45"/>
      <c r="H10" s="9"/>
      <c r="I10" s="42"/>
      <c r="J10" s="45"/>
      <c r="K10" s="45"/>
      <c r="L10" s="47"/>
    </row>
    <row r="11" spans="1:12" ht="24.75" customHeight="1">
      <c r="A11" s="59"/>
      <c r="B11" s="60"/>
      <c r="C11" s="60"/>
      <c r="D11" s="49"/>
      <c r="E11" s="49"/>
      <c r="F11" s="51"/>
      <c r="G11" s="60"/>
      <c r="H11" s="9"/>
      <c r="I11" s="43"/>
      <c r="J11" s="45"/>
      <c r="K11" s="45"/>
      <c r="L11" s="47"/>
    </row>
    <row r="12" spans="1:12" ht="20.100000000000001" customHeight="1">
      <c r="A12" s="14"/>
      <c r="B12" s="15" t="s">
        <v>12</v>
      </c>
      <c r="C12" s="16">
        <f>C13+C15+C16</f>
        <v>4407997</v>
      </c>
      <c r="D12" s="16">
        <f>D13+D15+D16</f>
        <v>9210</v>
      </c>
      <c r="E12" s="16">
        <f>E13+E15+E16</f>
        <v>0</v>
      </c>
      <c r="F12" s="16">
        <f>F13+F15+F16</f>
        <v>0</v>
      </c>
      <c r="G12" s="16">
        <f>SUM(G13:G16)</f>
        <v>4417207</v>
      </c>
      <c r="H12" s="17"/>
      <c r="I12" s="18"/>
      <c r="J12" s="19" t="s">
        <v>12</v>
      </c>
      <c r="K12" s="16">
        <f>+K13+K14+K15+K16</f>
        <v>4417207</v>
      </c>
      <c r="L12" s="20">
        <f>L13+L14+L15+L16</f>
        <v>832466</v>
      </c>
    </row>
    <row r="13" spans="1:12" ht="39.950000000000003" customHeight="1">
      <c r="A13" s="21">
        <v>5</v>
      </c>
      <c r="B13" s="22" t="s">
        <v>13</v>
      </c>
      <c r="C13" s="23">
        <v>3319158</v>
      </c>
      <c r="D13" s="24"/>
      <c r="E13" s="24"/>
      <c r="F13" s="24"/>
      <c r="G13" s="23">
        <f>C13+D13+E13+F13</f>
        <v>3319158</v>
      </c>
      <c r="H13" s="25"/>
      <c r="I13" s="26">
        <v>5</v>
      </c>
      <c r="J13" s="27" t="s">
        <v>13</v>
      </c>
      <c r="K13" s="24">
        <f>G13</f>
        <v>3319158</v>
      </c>
      <c r="L13" s="23">
        <v>554646</v>
      </c>
    </row>
    <row r="14" spans="1:12" ht="39.950000000000003" customHeight="1">
      <c r="A14" s="21">
        <v>7</v>
      </c>
      <c r="B14" s="22" t="s">
        <v>14</v>
      </c>
      <c r="C14" s="23"/>
      <c r="D14" s="24"/>
      <c r="E14" s="24"/>
      <c r="F14" s="24"/>
      <c r="G14" s="23">
        <f>C14+D14+E14+F14</f>
        <v>0</v>
      </c>
      <c r="H14" s="25"/>
      <c r="I14" s="26">
        <v>7</v>
      </c>
      <c r="J14" s="27" t="s">
        <v>14</v>
      </c>
      <c r="K14" s="24"/>
      <c r="L14" s="23">
        <v>2313</v>
      </c>
    </row>
    <row r="15" spans="1:12" ht="39.950000000000003" customHeight="1">
      <c r="A15" s="21">
        <v>8</v>
      </c>
      <c r="B15" s="22" t="s">
        <v>15</v>
      </c>
      <c r="C15" s="23">
        <v>881820</v>
      </c>
      <c r="D15" s="24"/>
      <c r="E15" s="24"/>
      <c r="F15" s="24"/>
      <c r="G15" s="23">
        <f>C15+D15+E15+F15</f>
        <v>881820</v>
      </c>
      <c r="H15" s="28"/>
      <c r="I15" s="26">
        <v>8</v>
      </c>
      <c r="J15" s="27" t="s">
        <v>15</v>
      </c>
      <c r="K15" s="24">
        <f t="shared" ref="K15:K29" si="0">G15</f>
        <v>881820</v>
      </c>
      <c r="L15" s="23">
        <v>59278</v>
      </c>
    </row>
    <row r="16" spans="1:12" ht="39.950000000000003" customHeight="1">
      <c r="A16" s="21">
        <v>15</v>
      </c>
      <c r="B16" s="29" t="s">
        <v>16</v>
      </c>
      <c r="C16" s="23">
        <v>207019</v>
      </c>
      <c r="D16" s="24">
        <v>9210</v>
      </c>
      <c r="E16" s="24"/>
      <c r="F16" s="30"/>
      <c r="G16" s="23">
        <f t="shared" ref="G16:G29" si="1">C16+D16+E16+F16</f>
        <v>216229</v>
      </c>
      <c r="H16" s="25"/>
      <c r="I16" s="26">
        <v>15</v>
      </c>
      <c r="J16" s="31" t="s">
        <v>16</v>
      </c>
      <c r="K16" s="24">
        <f t="shared" si="0"/>
        <v>216229</v>
      </c>
      <c r="L16" s="23">
        <v>216229</v>
      </c>
    </row>
    <row r="17" spans="1:15" ht="39.950000000000003" customHeight="1">
      <c r="A17" s="32"/>
      <c r="B17" s="33" t="s">
        <v>17</v>
      </c>
      <c r="C17" s="34">
        <f>C18+C19+C21+C22+C28</f>
        <v>4407997</v>
      </c>
      <c r="D17" s="34">
        <f>D18+D19+D21+D22+D28</f>
        <v>9210</v>
      </c>
      <c r="E17" s="34">
        <f>E18+E19+E22</f>
        <v>0</v>
      </c>
      <c r="F17" s="34">
        <f>F18+F19+F22</f>
        <v>0</v>
      </c>
      <c r="G17" s="34">
        <f>C17+D17+E17+F17</f>
        <v>4417207</v>
      </c>
      <c r="H17" s="35"/>
      <c r="I17" s="36"/>
      <c r="J17" s="37" t="s">
        <v>18</v>
      </c>
      <c r="K17" s="34">
        <f>G17</f>
        <v>4417207</v>
      </c>
      <c r="L17" s="34">
        <f>L18+L19+L20+L22+L28</f>
        <v>768642</v>
      </c>
    </row>
    <row r="18" spans="1:15" ht="39.950000000000003" customHeight="1">
      <c r="A18" s="21">
        <v>21</v>
      </c>
      <c r="B18" s="22" t="s">
        <v>19</v>
      </c>
      <c r="C18" s="23">
        <v>3473147</v>
      </c>
      <c r="D18" s="24"/>
      <c r="E18" s="24"/>
      <c r="F18" s="24"/>
      <c r="G18" s="23">
        <f t="shared" si="1"/>
        <v>3473147</v>
      </c>
      <c r="H18" s="28"/>
      <c r="I18" s="26">
        <v>21</v>
      </c>
      <c r="J18" s="27" t="s">
        <v>19</v>
      </c>
      <c r="K18" s="24">
        <f>G18</f>
        <v>3473147</v>
      </c>
      <c r="L18" s="23">
        <v>570879</v>
      </c>
    </row>
    <row r="19" spans="1:15" ht="39.950000000000003" customHeight="1">
      <c r="A19" s="21">
        <v>22</v>
      </c>
      <c r="B19" s="22" t="s">
        <v>20</v>
      </c>
      <c r="C19" s="23">
        <v>821000</v>
      </c>
      <c r="D19" s="24">
        <v>-13445</v>
      </c>
      <c r="E19" s="24"/>
      <c r="F19" s="24"/>
      <c r="G19" s="23">
        <f t="shared" si="1"/>
        <v>807555</v>
      </c>
      <c r="H19" s="28"/>
      <c r="I19" s="26">
        <v>22</v>
      </c>
      <c r="J19" s="27" t="s">
        <v>20</v>
      </c>
      <c r="K19" s="24">
        <f>G19</f>
        <v>807555</v>
      </c>
      <c r="L19" s="23">
        <v>88235</v>
      </c>
    </row>
    <row r="20" spans="1:15" ht="39.950000000000003" customHeight="1">
      <c r="A20" s="21">
        <v>23</v>
      </c>
      <c r="B20" s="22" t="s">
        <v>21</v>
      </c>
      <c r="C20" s="23"/>
      <c r="D20" s="24"/>
      <c r="E20" s="24"/>
      <c r="F20" s="24"/>
      <c r="G20" s="23">
        <v>0</v>
      </c>
      <c r="H20" s="28"/>
      <c r="I20" s="26">
        <v>23</v>
      </c>
      <c r="J20" s="27" t="s">
        <v>21</v>
      </c>
      <c r="K20" s="24"/>
      <c r="L20" s="23">
        <v>0</v>
      </c>
    </row>
    <row r="21" spans="1:15" ht="39.950000000000003" customHeight="1">
      <c r="A21" s="21">
        <v>26</v>
      </c>
      <c r="B21" s="22" t="s">
        <v>22</v>
      </c>
      <c r="C21" s="23">
        <v>1</v>
      </c>
      <c r="D21" s="24"/>
      <c r="E21" s="24"/>
      <c r="F21" s="24"/>
      <c r="G21" s="23">
        <f t="shared" si="1"/>
        <v>1</v>
      </c>
      <c r="H21" s="28"/>
      <c r="I21" s="26">
        <v>26</v>
      </c>
      <c r="J21" s="27" t="s">
        <v>22</v>
      </c>
      <c r="K21" s="24">
        <v>1</v>
      </c>
      <c r="L21" s="23">
        <v>0</v>
      </c>
      <c r="N21" s="38"/>
    </row>
    <row r="22" spans="1:15" ht="51" customHeight="1">
      <c r="A22" s="21">
        <v>29</v>
      </c>
      <c r="B22" s="22" t="s">
        <v>23</v>
      </c>
      <c r="C22" s="23">
        <f>C24+C26+C27</f>
        <v>46604</v>
      </c>
      <c r="D22" s="23">
        <f>D24+D26+D27</f>
        <v>-11547</v>
      </c>
      <c r="E22" s="23">
        <f>E24+E26+E27</f>
        <v>0</v>
      </c>
      <c r="F22" s="23">
        <f>F24+F26+F27</f>
        <v>0</v>
      </c>
      <c r="G22" s="23">
        <f t="shared" si="1"/>
        <v>35057</v>
      </c>
      <c r="H22" s="28"/>
      <c r="I22" s="26">
        <v>29</v>
      </c>
      <c r="J22" s="27" t="s">
        <v>23</v>
      </c>
      <c r="K22" s="24">
        <f>G22</f>
        <v>35057</v>
      </c>
      <c r="L22" s="23">
        <f>+L23+L24+L25+L26+L27</f>
        <v>8154</v>
      </c>
      <c r="N22" s="38"/>
    </row>
    <row r="23" spans="1:15" ht="39.950000000000003" customHeight="1">
      <c r="A23" s="21">
        <v>3</v>
      </c>
      <c r="B23" s="22" t="s">
        <v>24</v>
      </c>
      <c r="C23" s="23">
        <v>0</v>
      </c>
      <c r="D23" s="24">
        <v>0</v>
      </c>
      <c r="E23" s="24"/>
      <c r="F23" s="24"/>
      <c r="G23" s="23">
        <f t="shared" si="1"/>
        <v>0</v>
      </c>
      <c r="H23" s="28"/>
      <c r="I23" s="26">
        <v>3</v>
      </c>
      <c r="J23" s="27" t="s">
        <v>24</v>
      </c>
      <c r="K23" s="24">
        <f t="shared" si="0"/>
        <v>0</v>
      </c>
      <c r="L23" s="23">
        <v>0</v>
      </c>
    </row>
    <row r="24" spans="1:15" ht="39.950000000000003" customHeight="1">
      <c r="A24" s="21">
        <v>4</v>
      </c>
      <c r="B24" s="22" t="s">
        <v>25</v>
      </c>
      <c r="C24" s="23">
        <v>30800</v>
      </c>
      <c r="D24" s="24">
        <v>-7921</v>
      </c>
      <c r="E24" s="24"/>
      <c r="F24" s="24"/>
      <c r="G24" s="23">
        <f t="shared" si="1"/>
        <v>22879</v>
      </c>
      <c r="H24" s="28"/>
      <c r="I24" s="26">
        <v>4</v>
      </c>
      <c r="J24" s="27" t="s">
        <v>25</v>
      </c>
      <c r="K24" s="24">
        <f t="shared" si="0"/>
        <v>22879</v>
      </c>
      <c r="L24" s="23">
        <v>1465</v>
      </c>
      <c r="N24" s="38"/>
    </row>
    <row r="25" spans="1:15" ht="39.950000000000003" customHeight="1">
      <c r="A25" s="21">
        <v>5</v>
      </c>
      <c r="B25" s="22" t="s">
        <v>26</v>
      </c>
      <c r="C25" s="23"/>
      <c r="D25" s="24">
        <v>0</v>
      </c>
      <c r="E25" s="24"/>
      <c r="F25" s="24"/>
      <c r="G25" s="23">
        <f t="shared" si="1"/>
        <v>0</v>
      </c>
      <c r="H25" s="28"/>
      <c r="I25" s="26">
        <v>5</v>
      </c>
      <c r="J25" s="27" t="s">
        <v>26</v>
      </c>
      <c r="K25" s="24">
        <f>G25</f>
        <v>0</v>
      </c>
      <c r="L25" s="23">
        <v>55</v>
      </c>
    </row>
    <row r="26" spans="1:15" ht="39.950000000000003" customHeight="1">
      <c r="A26" s="21">
        <v>6</v>
      </c>
      <c r="B26" s="22" t="s">
        <v>27</v>
      </c>
      <c r="C26" s="23">
        <v>15504</v>
      </c>
      <c r="D26" s="24">
        <v>-3626</v>
      </c>
      <c r="E26" s="24"/>
      <c r="F26" s="24"/>
      <c r="G26" s="23">
        <f t="shared" si="1"/>
        <v>11878</v>
      </c>
      <c r="H26" s="28"/>
      <c r="I26" s="26">
        <v>6</v>
      </c>
      <c r="J26" s="27" t="s">
        <v>27</v>
      </c>
      <c r="K26" s="24">
        <f>G26</f>
        <v>11878</v>
      </c>
      <c r="L26" s="23">
        <v>6634</v>
      </c>
    </row>
    <row r="27" spans="1:15" ht="39.950000000000003" customHeight="1">
      <c r="A27" s="21">
        <v>7</v>
      </c>
      <c r="B27" s="22" t="s">
        <v>28</v>
      </c>
      <c r="C27" s="23">
        <v>300</v>
      </c>
      <c r="D27" s="24">
        <v>0</v>
      </c>
      <c r="E27" s="24"/>
      <c r="F27" s="24"/>
      <c r="G27" s="23">
        <f t="shared" si="1"/>
        <v>300</v>
      </c>
      <c r="H27" s="28"/>
      <c r="I27" s="26">
        <v>7</v>
      </c>
      <c r="J27" s="27" t="s">
        <v>28</v>
      </c>
      <c r="K27" s="24">
        <f t="shared" si="0"/>
        <v>300</v>
      </c>
      <c r="L27" s="23">
        <v>0</v>
      </c>
      <c r="M27" s="38"/>
    </row>
    <row r="28" spans="1:15" ht="39.950000000000003" customHeight="1">
      <c r="A28" s="21">
        <v>34</v>
      </c>
      <c r="B28" s="22" t="s">
        <v>29</v>
      </c>
      <c r="C28" s="23">
        <v>67245</v>
      </c>
      <c r="D28" s="24">
        <v>34202</v>
      </c>
      <c r="E28" s="24"/>
      <c r="F28" s="24"/>
      <c r="G28" s="23">
        <f t="shared" si="1"/>
        <v>101447</v>
      </c>
      <c r="H28" s="28"/>
      <c r="I28" s="26">
        <v>34</v>
      </c>
      <c r="J28" s="27" t="s">
        <v>29</v>
      </c>
      <c r="K28" s="24">
        <f t="shared" si="0"/>
        <v>101447</v>
      </c>
      <c r="L28" s="23">
        <v>101374</v>
      </c>
      <c r="N28" s="38"/>
      <c r="O28" s="38"/>
    </row>
    <row r="29" spans="1:15" ht="49.5" customHeight="1">
      <c r="A29" s="21">
        <v>35</v>
      </c>
      <c r="B29" s="29" t="s">
        <v>30</v>
      </c>
      <c r="C29" s="23"/>
      <c r="D29" s="24"/>
      <c r="E29" s="24"/>
      <c r="F29" s="24"/>
      <c r="G29" s="23">
        <f t="shared" si="1"/>
        <v>0</v>
      </c>
      <c r="H29" s="39"/>
      <c r="I29" s="26">
        <v>35</v>
      </c>
      <c r="J29" s="31" t="s">
        <v>30</v>
      </c>
      <c r="K29" s="24">
        <f t="shared" si="0"/>
        <v>0</v>
      </c>
      <c r="L29" s="23">
        <v>0</v>
      </c>
    </row>
    <row r="32" spans="1:15">
      <c r="B32" s="40"/>
      <c r="C32" s="40"/>
      <c r="D32" s="40"/>
      <c r="E32" s="40"/>
      <c r="F32" s="40"/>
      <c r="G32" s="40"/>
      <c r="H32" s="40"/>
      <c r="I32" s="40"/>
      <c r="J32" s="40"/>
      <c r="K32" s="40"/>
    </row>
  </sheetData>
  <mergeCells count="18">
    <mergeCell ref="A1:L2"/>
    <mergeCell ref="A4:G4"/>
    <mergeCell ref="B5:C5"/>
    <mergeCell ref="A7:G7"/>
    <mergeCell ref="I7:L7"/>
    <mergeCell ref="A8:A11"/>
    <mergeCell ref="B8:B11"/>
    <mergeCell ref="C8:C11"/>
    <mergeCell ref="D8:F8"/>
    <mergeCell ref="G8:G11"/>
    <mergeCell ref="B32:K32"/>
    <mergeCell ref="I9:I11"/>
    <mergeCell ref="J9:J11"/>
    <mergeCell ref="K9:K11"/>
    <mergeCell ref="L9:L11"/>
    <mergeCell ref="D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5"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SoftPack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2014-03-11T22:21:14Z</dcterms:created>
  <dcterms:modified xsi:type="dcterms:W3CDTF">2014-03-12T16:19:41Z</dcterms:modified>
</cp:coreProperties>
</file>