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1.4" sheetId="1" r:id="rId1"/>
  </sheets>
  <definedNames>
    <definedName name="_xlnm.Print_Area" localSheetId="0">'1.4'!$B$2:$N$26</definedName>
  </definedNames>
  <calcPr calcId="124519"/>
</workbook>
</file>

<file path=xl/calcChain.xml><?xml version="1.0" encoding="utf-8"?>
<calcChain xmlns="http://schemas.openxmlformats.org/spreadsheetml/2006/main">
  <c r="N30" i="1"/>
  <c r="K7"/>
  <c r="K8"/>
  <c r="K9"/>
  <c r="K10"/>
  <c r="K11"/>
  <c r="K12"/>
  <c r="K13"/>
  <c r="K14"/>
  <c r="K15"/>
  <c r="K16"/>
  <c r="K17"/>
  <c r="K18"/>
  <c r="K19"/>
  <c r="K20"/>
  <c r="K21"/>
  <c r="K22"/>
  <c r="K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6"/>
  <c r="G6"/>
</calcChain>
</file>

<file path=xl/sharedStrings.xml><?xml version="1.0" encoding="utf-8"?>
<sst xmlns="http://schemas.openxmlformats.org/spreadsheetml/2006/main" count="74" uniqueCount="31">
  <si>
    <t>ESTAMENTO</t>
  </si>
  <si>
    <t>GRADO</t>
  </si>
  <si>
    <t>UNIDAD MONETARIA</t>
  </si>
  <si>
    <t>SUELDO BASE</t>
  </si>
  <si>
    <t>Directivos</t>
  </si>
  <si>
    <t>PESOS</t>
  </si>
  <si>
    <t>Directivos y Profesionales</t>
  </si>
  <si>
    <t>Directivos-Profesionales y Técnicos</t>
  </si>
  <si>
    <t>Directivos-Profesionales-Técnicos y Administrativos</t>
  </si>
  <si>
    <t>Directivos-Profesionales-Técnicos-Administrativos y Auxiliares</t>
  </si>
  <si>
    <t xml:space="preserve">1 - Bienios = 2% S/Base </t>
  </si>
  <si>
    <t>Escala de Remuneraciones - 2012</t>
  </si>
  <si>
    <t>-</t>
  </si>
  <si>
    <t>Total Remuneración Bruta Mensualizada21.5%</t>
  </si>
  <si>
    <t>Total Remuneración Bruta Mensualizada 20%</t>
  </si>
  <si>
    <t>Asig.Dir.Super Alcalde Art 69 L/18695 100% sobre S/Base +Asig.Municipal</t>
  </si>
  <si>
    <t xml:space="preserve">Asig.Responsabi. Judicial   Art.  2 L/20008 30% sobre S/Base+Asig.Municipal </t>
  </si>
  <si>
    <t xml:space="preserve">Asig.Incent.por Gestión Juridiccional Art.  8º L/20008 20% sobre S/Base+Asig.Municipal </t>
  </si>
  <si>
    <t>Planilla Supl.Zona 15% sobre Bienios</t>
  </si>
  <si>
    <t>Asignación de Zona 21% sobre S/base</t>
  </si>
  <si>
    <t>Tabla de Sueldos  L/15.076 - Año 2012</t>
  </si>
  <si>
    <t>Trienios 6</t>
  </si>
  <si>
    <t>D.L. 3.501 21.5%</t>
  </si>
  <si>
    <t xml:space="preserve">Asignación Profesional </t>
  </si>
  <si>
    <t>D. Ley 3551 Art. 39</t>
  </si>
  <si>
    <t>Ley 18.566</t>
  </si>
  <si>
    <t>Ley 18.675 Art. 10</t>
  </si>
  <si>
    <t>Ley 18.717 Sustitutiva</t>
  </si>
  <si>
    <t>Ley 19.112 32% A</t>
  </si>
  <si>
    <t>Total Remuneración Bruta Mensualizada</t>
  </si>
  <si>
    <t>Profesional Medico Sicotecnico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</si>
</sst>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5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7"/>
      <color indexed="9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5" fontId="4" fillId="0" borderId="1" xfId="1" applyNumberFormat="1" applyFont="1" applyBorder="1"/>
    <xf numFmtId="0" fontId="0" fillId="0" borderId="1" xfId="0" applyBorder="1" applyAlignment="1">
      <alignment horizontal="center"/>
    </xf>
    <xf numFmtId="0" fontId="1" fillId="0" borderId="0" xfId="0" applyFont="1" applyFill="1" applyAlignment="1">
      <alignment vertical="center"/>
    </xf>
    <xf numFmtId="165" fontId="4" fillId="0" borderId="1" xfId="1" applyNumberFormat="1" applyFont="1" applyBorder="1" applyAlignment="1">
      <alignment horizontal="center"/>
    </xf>
    <xf numFmtId="165" fontId="0" fillId="0" borderId="0" xfId="0" applyNumberFormat="1"/>
    <xf numFmtId="0" fontId="1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142"/>
  <sheetViews>
    <sheetView showGridLines="0" tabSelected="1" workbookViewId="0">
      <selection activeCell="N23" sqref="N23"/>
    </sheetView>
  </sheetViews>
  <sheetFormatPr baseColWidth="10" defaultRowHeight="15"/>
  <cols>
    <col min="1" max="1" width="2.7109375" customWidth="1"/>
    <col min="2" max="2" width="53" customWidth="1"/>
    <col min="4" max="4" width="12.42578125" customWidth="1"/>
    <col min="5" max="5" width="11.7109375" customWidth="1"/>
    <col min="6" max="7" width="11.5703125" customWidth="1"/>
    <col min="8" max="8" width="14.5703125" customWidth="1"/>
    <col min="9" max="9" width="14.42578125" customWidth="1"/>
    <col min="10" max="10" width="16.85546875" customWidth="1"/>
    <col min="11" max="13" width="11.5703125" customWidth="1"/>
    <col min="14" max="14" width="13.42578125" customWidth="1"/>
    <col min="15" max="15" width="10.140625" customWidth="1"/>
    <col min="16" max="16" width="5" customWidth="1"/>
    <col min="17" max="17" width="18.140625" customWidth="1"/>
    <col min="18" max="18" width="14.5703125" customWidth="1"/>
    <col min="19" max="19" width="22.42578125" bestFit="1" customWidth="1"/>
    <col min="20" max="20" width="26.85546875" customWidth="1"/>
    <col min="21" max="21" width="15.42578125" customWidth="1"/>
    <col min="22" max="22" width="28.42578125" customWidth="1"/>
    <col min="23" max="23" width="32.140625" bestFit="1" customWidth="1"/>
    <col min="24" max="24" width="15" customWidth="1"/>
    <col min="25" max="25" width="14.85546875" customWidth="1"/>
    <col min="27" max="27" width="15.28515625" customWidth="1"/>
    <col min="28" max="28" width="15.140625" customWidth="1"/>
    <col min="29" max="29" width="16.7109375" customWidth="1"/>
    <col min="30" max="30" width="19.85546875" customWidth="1"/>
    <col min="31" max="31" width="16.42578125" customWidth="1"/>
    <col min="35" max="35" width="15.28515625" bestFit="1" customWidth="1"/>
    <col min="36" max="36" width="13.140625" bestFit="1" customWidth="1"/>
    <col min="37" max="37" width="19.28515625" customWidth="1"/>
    <col min="38" max="38" width="16.5703125" customWidth="1"/>
  </cols>
  <sheetData>
    <row r="2" spans="2:14" ht="21.75" customHeight="1">
      <c r="B2" s="8" t="s">
        <v>11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2:14" ht="15" customHeight="1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5" spans="2:14" ht="66" customHeight="1">
      <c r="B5" s="1" t="s">
        <v>0</v>
      </c>
      <c r="C5" s="1" t="s">
        <v>1</v>
      </c>
      <c r="D5" s="1" t="s">
        <v>2</v>
      </c>
      <c r="E5" s="1" t="s">
        <v>3</v>
      </c>
      <c r="F5" s="1" t="s">
        <v>10</v>
      </c>
      <c r="G5" s="1" t="s">
        <v>18</v>
      </c>
      <c r="H5" s="1" t="s">
        <v>15</v>
      </c>
      <c r="I5" s="1" t="s">
        <v>16</v>
      </c>
      <c r="J5" s="1" t="s">
        <v>17</v>
      </c>
      <c r="K5" s="1" t="s">
        <v>19</v>
      </c>
      <c r="L5" s="1"/>
      <c r="M5" s="1" t="s">
        <v>13</v>
      </c>
      <c r="N5" s="1" t="s">
        <v>14</v>
      </c>
    </row>
    <row r="6" spans="2:14">
      <c r="B6" s="2" t="s">
        <v>4</v>
      </c>
      <c r="C6" s="4">
        <v>3</v>
      </c>
      <c r="D6" s="4" t="s">
        <v>5</v>
      </c>
      <c r="E6" s="3">
        <v>475120</v>
      </c>
      <c r="F6" s="3">
        <f>ROUND(E6*2%,0)</f>
        <v>9502</v>
      </c>
      <c r="G6" s="3">
        <f>ROUND(F6*15%,0)</f>
        <v>1425</v>
      </c>
      <c r="H6" s="3">
        <v>1904838</v>
      </c>
      <c r="I6" s="3"/>
      <c r="J6" s="3"/>
      <c r="K6" s="3">
        <f>ROUND(E6*21%,0)</f>
        <v>99775</v>
      </c>
      <c r="L6" s="3"/>
      <c r="M6" s="3">
        <v>2392808</v>
      </c>
      <c r="N6" s="6" t="s">
        <v>12</v>
      </c>
    </row>
    <row r="7" spans="2:14">
      <c r="B7" s="2" t="s">
        <v>4</v>
      </c>
      <c r="C7" s="4">
        <v>4</v>
      </c>
      <c r="D7" s="4" t="s">
        <v>5</v>
      </c>
      <c r="E7" s="3">
        <v>449676</v>
      </c>
      <c r="F7" s="3">
        <f t="shared" ref="F7:F22" si="0">ROUND(E7*2%,0)</f>
        <v>8994</v>
      </c>
      <c r="G7" s="3">
        <f t="shared" ref="G7:G22" si="1">ROUND(F7*15%,0)</f>
        <v>1349</v>
      </c>
      <c r="H7" s="3"/>
      <c r="I7" s="3">
        <v>551044</v>
      </c>
      <c r="J7" s="3">
        <v>367363</v>
      </c>
      <c r="K7" s="3">
        <f t="shared" ref="K7:K22" si="2">ROUND(E7*21%,0)</f>
        <v>94432</v>
      </c>
      <c r="L7" s="3"/>
      <c r="M7" s="3">
        <v>2320604</v>
      </c>
      <c r="N7" s="6" t="s">
        <v>12</v>
      </c>
    </row>
    <row r="8" spans="2:14">
      <c r="B8" s="2" t="s">
        <v>4</v>
      </c>
      <c r="C8" s="4">
        <v>5</v>
      </c>
      <c r="D8" s="4" t="s">
        <v>5</v>
      </c>
      <c r="E8" s="3">
        <v>424751</v>
      </c>
      <c r="F8" s="3">
        <f t="shared" si="0"/>
        <v>8495</v>
      </c>
      <c r="G8" s="3">
        <f t="shared" si="1"/>
        <v>1274</v>
      </c>
      <c r="H8" s="3"/>
      <c r="I8" s="3"/>
      <c r="J8" s="3"/>
      <c r="K8" s="3">
        <f t="shared" si="2"/>
        <v>89198</v>
      </c>
      <c r="L8" s="3"/>
      <c r="M8" s="3">
        <v>2096272</v>
      </c>
      <c r="N8" s="6" t="s">
        <v>12</v>
      </c>
    </row>
    <row r="9" spans="2:14">
      <c r="B9" s="2" t="s">
        <v>4</v>
      </c>
      <c r="C9" s="4">
        <v>6</v>
      </c>
      <c r="D9" s="4" t="s">
        <v>5</v>
      </c>
      <c r="E9" s="3">
        <v>379417</v>
      </c>
      <c r="F9" s="3">
        <f t="shared" si="0"/>
        <v>7588</v>
      </c>
      <c r="G9" s="3">
        <f t="shared" si="1"/>
        <v>1138</v>
      </c>
      <c r="H9" s="3"/>
      <c r="I9" s="3"/>
      <c r="J9" s="3"/>
      <c r="K9" s="3">
        <f t="shared" si="2"/>
        <v>79678</v>
      </c>
      <c r="L9" s="3"/>
      <c r="M9" s="3">
        <v>1871292</v>
      </c>
      <c r="N9" s="6" t="s">
        <v>12</v>
      </c>
    </row>
    <row r="10" spans="2:14">
      <c r="B10" s="2" t="s">
        <v>4</v>
      </c>
      <c r="C10" s="4">
        <v>7</v>
      </c>
      <c r="D10" s="4" t="s">
        <v>5</v>
      </c>
      <c r="E10" s="3">
        <v>350950</v>
      </c>
      <c r="F10" s="3">
        <f t="shared" si="0"/>
        <v>7019</v>
      </c>
      <c r="G10" s="3">
        <f t="shared" si="1"/>
        <v>1053</v>
      </c>
      <c r="H10" s="3"/>
      <c r="I10" s="3"/>
      <c r="J10" s="3"/>
      <c r="K10" s="3">
        <f t="shared" si="2"/>
        <v>73700</v>
      </c>
      <c r="L10" s="3"/>
      <c r="M10" s="3">
        <v>1495481</v>
      </c>
      <c r="N10" s="6" t="s">
        <v>12</v>
      </c>
    </row>
    <row r="11" spans="2:14">
      <c r="B11" s="2" t="s">
        <v>6</v>
      </c>
      <c r="C11" s="4">
        <v>8</v>
      </c>
      <c r="D11" s="4" t="s">
        <v>5</v>
      </c>
      <c r="E11" s="3">
        <v>309715</v>
      </c>
      <c r="F11" s="3">
        <f t="shared" si="0"/>
        <v>6194</v>
      </c>
      <c r="G11" s="3">
        <f t="shared" si="1"/>
        <v>929</v>
      </c>
      <c r="H11" s="3"/>
      <c r="I11" s="3"/>
      <c r="J11" s="3"/>
      <c r="K11" s="3">
        <f t="shared" si="2"/>
        <v>65040</v>
      </c>
      <c r="L11" s="3"/>
      <c r="M11" s="3">
        <v>1214043</v>
      </c>
      <c r="N11" s="6" t="s">
        <v>12</v>
      </c>
    </row>
    <row r="12" spans="2:14">
      <c r="B12" s="2" t="s">
        <v>6</v>
      </c>
      <c r="C12" s="4">
        <v>9</v>
      </c>
      <c r="D12" s="4" t="s">
        <v>5</v>
      </c>
      <c r="E12" s="3">
        <v>282628</v>
      </c>
      <c r="F12" s="3">
        <f t="shared" si="0"/>
        <v>5653</v>
      </c>
      <c r="G12" s="3">
        <f t="shared" si="1"/>
        <v>848</v>
      </c>
      <c r="H12" s="3"/>
      <c r="I12" s="3"/>
      <c r="J12" s="3"/>
      <c r="K12" s="3">
        <f t="shared" si="2"/>
        <v>59352</v>
      </c>
      <c r="L12" s="3"/>
      <c r="M12" s="3">
        <v>1026346</v>
      </c>
      <c r="N12" s="6" t="s">
        <v>12</v>
      </c>
    </row>
    <row r="13" spans="2:14">
      <c r="B13" s="2" t="s">
        <v>7</v>
      </c>
      <c r="C13" s="4">
        <v>10</v>
      </c>
      <c r="D13" s="4" t="s">
        <v>5</v>
      </c>
      <c r="E13" s="3">
        <v>263093</v>
      </c>
      <c r="F13" s="3">
        <f t="shared" si="0"/>
        <v>5262</v>
      </c>
      <c r="G13" s="3">
        <f t="shared" si="1"/>
        <v>789</v>
      </c>
      <c r="H13" s="3"/>
      <c r="I13" s="3"/>
      <c r="J13" s="3"/>
      <c r="K13" s="3">
        <f t="shared" si="2"/>
        <v>55250</v>
      </c>
      <c r="L13" s="3"/>
      <c r="M13" s="3">
        <v>857742</v>
      </c>
      <c r="N13" s="6" t="s">
        <v>12</v>
      </c>
    </row>
    <row r="14" spans="2:14">
      <c r="B14" s="2" t="s">
        <v>7</v>
      </c>
      <c r="C14" s="4">
        <v>11</v>
      </c>
      <c r="D14" s="4" t="s">
        <v>5</v>
      </c>
      <c r="E14" s="3">
        <v>243577</v>
      </c>
      <c r="F14" s="3">
        <f t="shared" si="0"/>
        <v>4872</v>
      </c>
      <c r="G14" s="3">
        <f t="shared" si="1"/>
        <v>731</v>
      </c>
      <c r="H14" s="3"/>
      <c r="I14" s="3"/>
      <c r="J14" s="3"/>
      <c r="K14" s="3">
        <f t="shared" si="2"/>
        <v>51151</v>
      </c>
      <c r="L14" s="3"/>
      <c r="M14" s="3">
        <v>723081</v>
      </c>
      <c r="N14" s="6" t="s">
        <v>12</v>
      </c>
    </row>
    <row r="15" spans="2:14">
      <c r="B15" s="2" t="s">
        <v>8</v>
      </c>
      <c r="C15" s="4">
        <v>12</v>
      </c>
      <c r="D15" s="4" t="s">
        <v>5</v>
      </c>
      <c r="E15" s="3">
        <v>225573</v>
      </c>
      <c r="F15" s="3">
        <f t="shared" si="0"/>
        <v>4511</v>
      </c>
      <c r="G15" s="3">
        <f t="shared" si="1"/>
        <v>677</v>
      </c>
      <c r="H15" s="3"/>
      <c r="I15" s="3"/>
      <c r="J15" s="3"/>
      <c r="K15" s="3">
        <f t="shared" si="2"/>
        <v>47370</v>
      </c>
      <c r="L15" s="3"/>
      <c r="M15" s="3">
        <v>685447</v>
      </c>
      <c r="N15" s="6" t="s">
        <v>12</v>
      </c>
    </row>
    <row r="16" spans="2:14">
      <c r="B16" s="2" t="s">
        <v>8</v>
      </c>
      <c r="C16" s="4">
        <v>13</v>
      </c>
      <c r="D16" s="4" t="s">
        <v>5</v>
      </c>
      <c r="E16" s="3">
        <v>208863</v>
      </c>
      <c r="F16" s="3">
        <f t="shared" si="0"/>
        <v>4177</v>
      </c>
      <c r="G16" s="3">
        <f t="shared" si="1"/>
        <v>627</v>
      </c>
      <c r="H16" s="3"/>
      <c r="I16" s="3"/>
      <c r="J16" s="3"/>
      <c r="K16" s="3">
        <f t="shared" si="2"/>
        <v>43861</v>
      </c>
      <c r="L16" s="3"/>
      <c r="M16" s="3">
        <v>594978</v>
      </c>
      <c r="N16" s="6" t="s">
        <v>12</v>
      </c>
    </row>
    <row r="17" spans="2:14">
      <c r="B17" s="2" t="s">
        <v>9</v>
      </c>
      <c r="C17" s="4">
        <v>14</v>
      </c>
      <c r="D17" s="4" t="s">
        <v>5</v>
      </c>
      <c r="E17" s="3">
        <v>193397</v>
      </c>
      <c r="F17" s="3">
        <f t="shared" si="0"/>
        <v>3868</v>
      </c>
      <c r="G17" s="3">
        <f t="shared" si="1"/>
        <v>580</v>
      </c>
      <c r="H17" s="3"/>
      <c r="I17" s="3"/>
      <c r="J17" s="3"/>
      <c r="K17" s="3">
        <f t="shared" si="2"/>
        <v>40613</v>
      </c>
      <c r="L17" s="3"/>
      <c r="M17" s="3">
        <v>525911</v>
      </c>
      <c r="N17" s="3">
        <v>523010</v>
      </c>
    </row>
    <row r="18" spans="2:14">
      <c r="B18" s="2" t="s">
        <v>9</v>
      </c>
      <c r="C18" s="4">
        <v>15</v>
      </c>
      <c r="D18" s="4" t="s">
        <v>5</v>
      </c>
      <c r="E18" s="3">
        <v>179152</v>
      </c>
      <c r="F18" s="3">
        <f t="shared" si="0"/>
        <v>3583</v>
      </c>
      <c r="G18" s="3">
        <f t="shared" si="1"/>
        <v>537</v>
      </c>
      <c r="H18" s="3"/>
      <c r="I18" s="3"/>
      <c r="J18" s="3"/>
      <c r="K18" s="3">
        <f t="shared" si="2"/>
        <v>37622</v>
      </c>
      <c r="L18" s="3"/>
      <c r="M18" s="3">
        <v>466614</v>
      </c>
      <c r="N18" s="3">
        <v>463926</v>
      </c>
    </row>
    <row r="19" spans="2:14">
      <c r="B19" s="2" t="s">
        <v>9</v>
      </c>
      <c r="C19" s="4">
        <v>16</v>
      </c>
      <c r="D19" s="4" t="s">
        <v>5</v>
      </c>
      <c r="E19" s="3">
        <v>165413</v>
      </c>
      <c r="F19" s="3">
        <f t="shared" si="0"/>
        <v>3308</v>
      </c>
      <c r="G19" s="3">
        <f t="shared" si="1"/>
        <v>496</v>
      </c>
      <c r="H19" s="3"/>
      <c r="I19" s="3"/>
      <c r="J19" s="3"/>
      <c r="K19" s="3">
        <f t="shared" si="2"/>
        <v>34737</v>
      </c>
      <c r="L19" s="3"/>
      <c r="M19" s="3">
        <v>461423</v>
      </c>
      <c r="N19" s="3">
        <v>458942</v>
      </c>
    </row>
    <row r="20" spans="2:14">
      <c r="B20" s="2" t="s">
        <v>9</v>
      </c>
      <c r="C20" s="4">
        <v>17</v>
      </c>
      <c r="D20" s="4" t="s">
        <v>5</v>
      </c>
      <c r="E20" s="3">
        <v>153334</v>
      </c>
      <c r="F20" s="3">
        <f t="shared" si="0"/>
        <v>3067</v>
      </c>
      <c r="G20" s="3">
        <f t="shared" si="1"/>
        <v>460</v>
      </c>
      <c r="H20" s="3"/>
      <c r="I20" s="3"/>
      <c r="J20" s="3"/>
      <c r="K20" s="3">
        <f t="shared" si="2"/>
        <v>32200</v>
      </c>
      <c r="L20" s="3"/>
      <c r="M20" s="3">
        <v>407529</v>
      </c>
      <c r="N20" s="3">
        <v>405229</v>
      </c>
    </row>
    <row r="21" spans="2:14">
      <c r="B21" s="2" t="s">
        <v>9</v>
      </c>
      <c r="C21" s="4">
        <v>18</v>
      </c>
      <c r="D21" s="4" t="s">
        <v>5</v>
      </c>
      <c r="E21" s="3">
        <v>141967</v>
      </c>
      <c r="F21" s="3">
        <f t="shared" si="0"/>
        <v>2839</v>
      </c>
      <c r="G21" s="3">
        <f t="shared" si="1"/>
        <v>426</v>
      </c>
      <c r="H21" s="3"/>
      <c r="I21" s="3"/>
      <c r="J21" s="3"/>
      <c r="K21" s="3">
        <f t="shared" si="2"/>
        <v>29813</v>
      </c>
      <c r="L21" s="3"/>
      <c r="M21" s="3">
        <v>388117</v>
      </c>
      <c r="N21" s="3">
        <v>385987</v>
      </c>
    </row>
    <row r="22" spans="2:14">
      <c r="B22" s="2" t="s">
        <v>9</v>
      </c>
      <c r="C22" s="4">
        <v>19</v>
      </c>
      <c r="D22" s="4" t="s">
        <v>5</v>
      </c>
      <c r="E22" s="3">
        <v>132422</v>
      </c>
      <c r="F22" s="3">
        <f t="shared" si="0"/>
        <v>2648</v>
      </c>
      <c r="G22" s="3">
        <f t="shared" si="1"/>
        <v>397</v>
      </c>
      <c r="H22" s="3"/>
      <c r="I22" s="3"/>
      <c r="J22" s="3"/>
      <c r="K22" s="3">
        <f t="shared" si="2"/>
        <v>27809</v>
      </c>
      <c r="L22" s="3"/>
      <c r="M22" s="3">
        <v>393414</v>
      </c>
      <c r="N22" s="3">
        <v>391427</v>
      </c>
    </row>
    <row r="23" spans="2:14">
      <c r="G23" s="7"/>
      <c r="H23" s="7"/>
      <c r="L23" s="7"/>
      <c r="M23" s="7"/>
      <c r="N23" s="7"/>
    </row>
    <row r="26" spans="2:14">
      <c r="B26" s="8" t="s">
        <v>20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2:14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9" spans="2:14" ht="45" customHeight="1">
      <c r="B29" s="1" t="s">
        <v>0</v>
      </c>
      <c r="C29" s="1" t="s">
        <v>1</v>
      </c>
      <c r="D29" s="1" t="s">
        <v>2</v>
      </c>
      <c r="E29" s="1" t="s">
        <v>3</v>
      </c>
      <c r="F29" s="1" t="s">
        <v>21</v>
      </c>
      <c r="G29" s="1" t="s">
        <v>22</v>
      </c>
      <c r="H29" s="1" t="s">
        <v>23</v>
      </c>
      <c r="I29" s="1" t="s">
        <v>24</v>
      </c>
      <c r="J29" s="1" t="s">
        <v>25</v>
      </c>
      <c r="K29" s="1" t="s">
        <v>26</v>
      </c>
      <c r="L29" s="1" t="s">
        <v>27</v>
      </c>
      <c r="M29" s="1" t="s">
        <v>28</v>
      </c>
      <c r="N29" s="1" t="s">
        <v>29</v>
      </c>
    </row>
    <row r="30" spans="2:14" ht="15.75" customHeight="1">
      <c r="B30" s="2" t="s">
        <v>30</v>
      </c>
      <c r="C30" s="4">
        <v>0</v>
      </c>
      <c r="D30" s="4" t="s">
        <v>5</v>
      </c>
      <c r="E30" s="3">
        <v>42236</v>
      </c>
      <c r="F30" s="3">
        <v>52796</v>
      </c>
      <c r="G30" s="3">
        <v>20432</v>
      </c>
      <c r="H30" s="3">
        <v>81652</v>
      </c>
      <c r="I30" s="3">
        <v>88914</v>
      </c>
      <c r="J30" s="3">
        <v>12300</v>
      </c>
      <c r="K30" s="3">
        <v>29833</v>
      </c>
      <c r="L30" s="3">
        <v>15084</v>
      </c>
      <c r="M30" s="6">
        <v>84868</v>
      </c>
      <c r="N30" s="3">
        <f>SUM(E30:M30)</f>
        <v>428115</v>
      </c>
    </row>
    <row r="33" spans="10:14" ht="21.75">
      <c r="J33" s="5"/>
      <c r="K33" s="5"/>
      <c r="L33" s="5"/>
      <c r="M33" s="5"/>
      <c r="N33" s="5"/>
    </row>
    <row r="34" spans="10:14" ht="21.75">
      <c r="J34" s="5"/>
      <c r="K34" s="5"/>
      <c r="L34" s="5"/>
      <c r="M34" s="5"/>
      <c r="N34" s="5"/>
    </row>
    <row r="40" spans="10:14" ht="15" customHeight="1"/>
    <row r="41" spans="10:14" ht="15" customHeight="1"/>
    <row r="61" ht="19.5" customHeight="1"/>
    <row r="64" ht="15.75" customHeight="1"/>
    <row r="69" ht="15" customHeight="1"/>
    <row r="70" ht="15" customHeight="1"/>
    <row r="71" ht="48" customHeight="1"/>
    <row r="86" ht="14.25" customHeight="1"/>
    <row r="87" ht="12.75" customHeight="1"/>
    <row r="88" ht="13.5" customHeight="1"/>
    <row r="89" ht="14.25" customHeight="1"/>
    <row r="95" ht="15" customHeight="1"/>
    <row r="96" ht="15" customHeight="1"/>
    <row r="101" ht="18.75" customHeight="1"/>
    <row r="139" ht="15" customHeight="1"/>
    <row r="140" ht="15" customHeight="1"/>
    <row r="141" ht="15" customHeight="1"/>
    <row r="142" ht="15" customHeight="1"/>
  </sheetData>
  <mergeCells count="2">
    <mergeCell ref="B2:N3"/>
    <mergeCell ref="B26:N27"/>
  </mergeCells>
  <pageMargins left="1.0236220472440944" right="0" top="0.74803149606299213" bottom="0.74803149606299213" header="0.31496062992125984" footer="0.31496062992125984"/>
  <pageSetup paperSize="5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1.4</vt:lpstr>
      <vt:lpstr>'1.4'!Área_de_impresión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2012-05-24T17:18:28Z</cp:lastPrinted>
  <dcterms:created xsi:type="dcterms:W3CDTF">2011-05-18T16:57:38Z</dcterms:created>
  <dcterms:modified xsi:type="dcterms:W3CDTF">2012-10-31T15:26:45Z</dcterms:modified>
</cp:coreProperties>
</file>