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definedNames>
    <definedName name="_xlnm.Print_Area" localSheetId="0">'1.4'!$B$2:$N$26</definedName>
  </definedNames>
  <calcPr calcId="124519"/>
</workbook>
</file>

<file path=xl/calcChain.xml><?xml version="1.0" encoding="utf-8"?>
<calcChain xmlns="http://schemas.openxmlformats.org/spreadsheetml/2006/main">
  <c r="N30" i="1"/>
  <c r="K7"/>
  <c r="K8"/>
  <c r="K9"/>
  <c r="K10"/>
  <c r="K11"/>
  <c r="K12"/>
  <c r="K13"/>
  <c r="K14"/>
  <c r="K15"/>
  <c r="K16"/>
  <c r="K17"/>
  <c r="K18"/>
  <c r="K19"/>
  <c r="K20"/>
  <c r="K21"/>
  <c r="K22"/>
  <c r="K6"/>
  <c r="F7"/>
  <c r="G7" s="1"/>
  <c r="F8"/>
  <c r="G8" s="1"/>
  <c r="F9"/>
  <c r="G9"/>
  <c r="F10"/>
  <c r="G10" s="1"/>
  <c r="F11"/>
  <c r="G11" s="1"/>
  <c r="F12"/>
  <c r="G12"/>
  <c r="F13"/>
  <c r="G13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6"/>
  <c r="G6" s="1"/>
</calcChain>
</file>

<file path=xl/sharedStrings.xml><?xml version="1.0" encoding="utf-8"?>
<sst xmlns="http://schemas.openxmlformats.org/spreadsheetml/2006/main" count="74" uniqueCount="31">
  <si>
    <t>ESTAMENTO</t>
  </si>
  <si>
    <t>GRADO</t>
  </si>
  <si>
    <t>UNIDAD MONETARIA</t>
  </si>
  <si>
    <t>SUELDO BASE</t>
  </si>
  <si>
    <t>Directivos</t>
  </si>
  <si>
    <t>PESOS</t>
  </si>
  <si>
    <t>Directivos y Profesionales</t>
  </si>
  <si>
    <t>Directivos-Profesionales y Técnicos</t>
  </si>
  <si>
    <t>Directivos-Profesionales-Técnicos y Administrativos</t>
  </si>
  <si>
    <t>Directivos-Profesionales-Técnicos-Administrativos y Auxiliares</t>
  </si>
  <si>
    <t xml:space="preserve">1 - Bienios = 2% S/Base </t>
  </si>
  <si>
    <t>-</t>
  </si>
  <si>
    <t>Total Remuneración Bruta Mensualizada21.5%</t>
  </si>
  <si>
    <t>Total Remuneración Bruta Mensualizada 20%</t>
  </si>
  <si>
    <t>Asig.Dir.Super Alcalde Art 69 L/18695 100% sobre S/Base +Asig.Municipal</t>
  </si>
  <si>
    <t xml:space="preserve">Asig.Responsabi. Judicial   Art.  2 L/20008 30% sobre S/Base+Asig.Municipal </t>
  </si>
  <si>
    <t xml:space="preserve">Asig.Incent.por Gestión Juridiccional Art.  8º L/20008 20% sobre S/Base+Asig.Municipal </t>
  </si>
  <si>
    <t>Planilla Supl.Zona 15% sobre Bienios</t>
  </si>
  <si>
    <t>Asignación de Zona 21% sobre S/base</t>
  </si>
  <si>
    <t>Tabla de Sueldos  L/15.076 - Año 2012</t>
  </si>
  <si>
    <t>Trienios 6</t>
  </si>
  <si>
    <t>D.L. 3.501 21.5%</t>
  </si>
  <si>
    <t xml:space="preserve">Asignación Profesional </t>
  </si>
  <si>
    <t>D. Ley 3551 Art. 39</t>
  </si>
  <si>
    <t>Ley 18.566</t>
  </si>
  <si>
    <t>Ley 18.675 Art. 10</t>
  </si>
  <si>
    <t>Ley 18.717 Sustitutiva</t>
  </si>
  <si>
    <t>Ley 19.112 32% A</t>
  </si>
  <si>
    <t>Total Remuneración Bruta Mensualizada</t>
  </si>
  <si>
    <t>Profesional Medico Sicotecnico</t>
  </si>
  <si>
    <t>Escala de Remuneraciones - ENERO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</si>
</sst>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4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vertical="center"/>
    </xf>
    <xf numFmtId="165" fontId="4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2"/>
  <sheetViews>
    <sheetView showGridLines="0" tabSelected="1" topLeftCell="C2" workbookViewId="0">
      <selection activeCell="N30" sqref="N30"/>
    </sheetView>
  </sheetViews>
  <sheetFormatPr baseColWidth="10" defaultRowHeight="15"/>
  <cols>
    <col min="1" max="1" width="2.7109375" customWidth="1"/>
    <col min="2" max="2" width="53" customWidth="1"/>
    <col min="4" max="4" width="12.42578125" customWidth="1"/>
    <col min="5" max="5" width="11.7109375" customWidth="1"/>
    <col min="6" max="7" width="11.5703125" customWidth="1"/>
    <col min="8" max="8" width="14.5703125" customWidth="1"/>
    <col min="9" max="9" width="14.42578125" customWidth="1"/>
    <col min="10" max="10" width="16.85546875" customWidth="1"/>
    <col min="11" max="12" width="11.5703125" customWidth="1"/>
    <col min="13" max="13" width="11.140625" customWidth="1"/>
    <col min="14" max="14" width="13.42578125" customWidth="1"/>
    <col min="15" max="15" width="10.140625" customWidth="1"/>
    <col min="16" max="16" width="5" customWidth="1"/>
    <col min="17" max="17" width="18.140625" customWidth="1"/>
    <col min="18" max="18" width="14.5703125" customWidth="1"/>
    <col min="19" max="19" width="22.42578125" bestFit="1" customWidth="1"/>
    <col min="20" max="20" width="26.85546875" customWidth="1"/>
    <col min="21" max="21" width="15.42578125" customWidth="1"/>
    <col min="22" max="22" width="28.42578125" customWidth="1"/>
    <col min="23" max="23" width="32.140625" bestFit="1" customWidth="1"/>
    <col min="24" max="24" width="15" customWidth="1"/>
    <col min="25" max="25" width="14.85546875" customWidth="1"/>
    <col min="27" max="27" width="15.28515625" customWidth="1"/>
    <col min="28" max="28" width="15.140625" customWidth="1"/>
    <col min="29" max="29" width="16.7109375" customWidth="1"/>
    <col min="30" max="30" width="19.85546875" customWidth="1"/>
    <col min="31" max="31" width="16.42578125" customWidth="1"/>
    <col min="35" max="35" width="15.28515625" bestFit="1" customWidth="1"/>
    <col min="36" max="36" width="13.140625" bestFit="1" customWidth="1"/>
    <col min="37" max="37" width="19.28515625" customWidth="1"/>
    <col min="38" max="38" width="16.5703125" customWidth="1"/>
  </cols>
  <sheetData>
    <row r="2" spans="2:14" ht="21.75" customHeight="1">
      <c r="B2" s="8" t="s">
        <v>30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2:14" ht="66" customHeight="1">
      <c r="B5" s="1" t="s">
        <v>0</v>
      </c>
      <c r="C5" s="1" t="s">
        <v>1</v>
      </c>
      <c r="D5" s="1" t="s">
        <v>2</v>
      </c>
      <c r="E5" s="1" t="s">
        <v>3</v>
      </c>
      <c r="F5" s="1" t="s">
        <v>10</v>
      </c>
      <c r="G5" s="1" t="s">
        <v>17</v>
      </c>
      <c r="H5" s="1" t="s">
        <v>14</v>
      </c>
      <c r="I5" s="1" t="s">
        <v>15</v>
      </c>
      <c r="J5" s="1" t="s">
        <v>16</v>
      </c>
      <c r="K5" s="1" t="s">
        <v>18</v>
      </c>
      <c r="L5" s="1"/>
      <c r="M5" s="1" t="s">
        <v>12</v>
      </c>
      <c r="N5" s="1" t="s">
        <v>13</v>
      </c>
    </row>
    <row r="6" spans="2:14">
      <c r="B6" s="2" t="s">
        <v>4</v>
      </c>
      <c r="C6" s="4">
        <v>3</v>
      </c>
      <c r="D6" s="4" t="s">
        <v>5</v>
      </c>
      <c r="E6" s="3">
        <v>503238</v>
      </c>
      <c r="F6" s="3">
        <f>ROUND(E6*2%,0)</f>
        <v>10065</v>
      </c>
      <c r="G6" s="3">
        <f>ROUND(F6*15%,0)</f>
        <v>1510</v>
      </c>
      <c r="H6" s="3">
        <v>2004442</v>
      </c>
      <c r="I6" s="3"/>
      <c r="J6" s="3"/>
      <c r="K6" s="3">
        <f>ROUND(E6*21%,0)</f>
        <v>105680</v>
      </c>
      <c r="L6" s="3"/>
      <c r="M6" s="3">
        <v>2518664</v>
      </c>
      <c r="N6" s="6" t="s">
        <v>11</v>
      </c>
    </row>
    <row r="7" spans="2:14">
      <c r="B7" s="2" t="s">
        <v>4</v>
      </c>
      <c r="C7" s="4">
        <v>4</v>
      </c>
      <c r="D7" s="4" t="s">
        <v>5</v>
      </c>
      <c r="E7" s="3">
        <v>475712</v>
      </c>
      <c r="F7" s="3">
        <f t="shared" ref="F7:F22" si="0">ROUND(E7*2%,0)</f>
        <v>9514</v>
      </c>
      <c r="G7" s="3">
        <f t="shared" ref="G7:G22" si="1">ROUND(F7*15%,0)</f>
        <v>1427</v>
      </c>
      <c r="H7" s="3"/>
      <c r="I7" s="3">
        <v>579662</v>
      </c>
      <c r="J7" s="3">
        <v>386441</v>
      </c>
      <c r="K7" s="3">
        <f t="shared" ref="K7:K22" si="2">ROUND(E7*21%,0)</f>
        <v>99900</v>
      </c>
      <c r="L7" s="3"/>
      <c r="M7" s="3">
        <v>2441696</v>
      </c>
      <c r="N7" s="6" t="s">
        <v>11</v>
      </c>
    </row>
    <row r="8" spans="2:14">
      <c r="B8" s="2" t="s">
        <v>4</v>
      </c>
      <c r="C8" s="4">
        <v>5</v>
      </c>
      <c r="D8" s="4" t="s">
        <v>5</v>
      </c>
      <c r="E8" s="3">
        <v>449139</v>
      </c>
      <c r="F8" s="3">
        <f t="shared" si="0"/>
        <v>8983</v>
      </c>
      <c r="G8" s="3">
        <f t="shared" si="1"/>
        <v>1347</v>
      </c>
      <c r="H8" s="3"/>
      <c r="I8" s="3"/>
      <c r="J8" s="3"/>
      <c r="K8" s="3">
        <f t="shared" si="2"/>
        <v>94319</v>
      </c>
      <c r="L8" s="3"/>
      <c r="M8" s="3">
        <v>2205575</v>
      </c>
      <c r="N8" s="6" t="s">
        <v>11</v>
      </c>
    </row>
    <row r="9" spans="2:14">
      <c r="B9" s="2" t="s">
        <v>4</v>
      </c>
      <c r="C9" s="4">
        <v>6</v>
      </c>
      <c r="D9" s="4" t="s">
        <v>5</v>
      </c>
      <c r="E9" s="3">
        <v>409689</v>
      </c>
      <c r="F9" s="3">
        <f t="shared" si="0"/>
        <v>8194</v>
      </c>
      <c r="G9" s="3">
        <f t="shared" si="1"/>
        <v>1229</v>
      </c>
      <c r="H9" s="3"/>
      <c r="I9" s="3"/>
      <c r="J9" s="3"/>
      <c r="K9" s="3">
        <f t="shared" si="2"/>
        <v>86035</v>
      </c>
      <c r="L9" s="3"/>
      <c r="M9" s="3">
        <v>1980961</v>
      </c>
      <c r="N9" s="6" t="s">
        <v>11</v>
      </c>
    </row>
    <row r="10" spans="2:14">
      <c r="B10" s="2" t="s">
        <v>4</v>
      </c>
      <c r="C10" s="4">
        <v>7</v>
      </c>
      <c r="D10" s="4" t="s">
        <v>5</v>
      </c>
      <c r="E10" s="3">
        <v>378436</v>
      </c>
      <c r="F10" s="3">
        <f t="shared" si="0"/>
        <v>7569</v>
      </c>
      <c r="G10" s="3">
        <f t="shared" si="1"/>
        <v>1135</v>
      </c>
      <c r="H10" s="3"/>
      <c r="I10" s="3"/>
      <c r="J10" s="3"/>
      <c r="K10" s="3">
        <f t="shared" si="2"/>
        <v>79472</v>
      </c>
      <c r="L10" s="3"/>
      <c r="M10" s="3">
        <v>1584418</v>
      </c>
      <c r="N10" s="6" t="s">
        <v>11</v>
      </c>
    </row>
    <row r="11" spans="2:14">
      <c r="B11" s="2" t="s">
        <v>6</v>
      </c>
      <c r="C11" s="4">
        <v>8</v>
      </c>
      <c r="D11" s="4" t="s">
        <v>5</v>
      </c>
      <c r="E11" s="3">
        <v>340362</v>
      </c>
      <c r="F11" s="3">
        <f t="shared" si="0"/>
        <v>6807</v>
      </c>
      <c r="G11" s="3">
        <f t="shared" si="1"/>
        <v>1021</v>
      </c>
      <c r="H11" s="3"/>
      <c r="I11" s="3"/>
      <c r="J11" s="3"/>
      <c r="K11" s="3">
        <f t="shared" si="2"/>
        <v>71476</v>
      </c>
      <c r="L11" s="3"/>
      <c r="M11" s="3">
        <v>1296350</v>
      </c>
      <c r="N11" s="6" t="s">
        <v>11</v>
      </c>
    </row>
    <row r="12" spans="2:14">
      <c r="B12" s="2" t="s">
        <v>6</v>
      </c>
      <c r="C12" s="4">
        <v>9</v>
      </c>
      <c r="D12" s="4" t="s">
        <v>5</v>
      </c>
      <c r="E12" s="3">
        <v>312409</v>
      </c>
      <c r="F12" s="3">
        <f t="shared" si="0"/>
        <v>6248</v>
      </c>
      <c r="G12" s="3">
        <f t="shared" si="1"/>
        <v>937</v>
      </c>
      <c r="H12" s="3"/>
      <c r="I12" s="3"/>
      <c r="J12" s="3"/>
      <c r="K12" s="3">
        <f t="shared" si="2"/>
        <v>65606</v>
      </c>
      <c r="L12" s="3"/>
      <c r="M12" s="3">
        <v>1099964</v>
      </c>
      <c r="N12" s="6" t="s">
        <v>11</v>
      </c>
    </row>
    <row r="13" spans="2:14">
      <c r="B13" s="2" t="s">
        <v>7</v>
      </c>
      <c r="C13" s="4">
        <v>10</v>
      </c>
      <c r="D13" s="4" t="s">
        <v>5</v>
      </c>
      <c r="E13" s="3">
        <v>290198</v>
      </c>
      <c r="F13" s="3">
        <f t="shared" si="0"/>
        <v>5804</v>
      </c>
      <c r="G13" s="3">
        <f t="shared" si="1"/>
        <v>871</v>
      </c>
      <c r="H13" s="3"/>
      <c r="I13" s="3"/>
      <c r="J13" s="3"/>
      <c r="K13" s="3">
        <f t="shared" si="2"/>
        <v>60942</v>
      </c>
      <c r="L13" s="3"/>
      <c r="M13" s="3">
        <v>920509</v>
      </c>
      <c r="N13" s="6" t="s">
        <v>11</v>
      </c>
    </row>
    <row r="14" spans="2:14">
      <c r="B14" s="2" t="s">
        <v>7</v>
      </c>
      <c r="C14" s="4">
        <v>11</v>
      </c>
      <c r="D14" s="4" t="s">
        <v>5</v>
      </c>
      <c r="E14" s="3">
        <v>268691</v>
      </c>
      <c r="F14" s="3">
        <f t="shared" si="0"/>
        <v>5374</v>
      </c>
      <c r="G14" s="3">
        <f t="shared" si="1"/>
        <v>806</v>
      </c>
      <c r="H14" s="3"/>
      <c r="I14" s="3"/>
      <c r="J14" s="3"/>
      <c r="K14" s="3">
        <f t="shared" si="2"/>
        <v>56425</v>
      </c>
      <c r="L14" s="3"/>
      <c r="M14" s="3">
        <v>777669</v>
      </c>
      <c r="N14" s="6" t="s">
        <v>11</v>
      </c>
    </row>
    <row r="15" spans="2:14">
      <c r="B15" s="2" t="s">
        <v>8</v>
      </c>
      <c r="C15" s="4">
        <v>12</v>
      </c>
      <c r="D15" s="4" t="s">
        <v>5</v>
      </c>
      <c r="E15" s="3">
        <v>248814</v>
      </c>
      <c r="F15" s="3">
        <f t="shared" si="0"/>
        <v>4976</v>
      </c>
      <c r="G15" s="3">
        <f t="shared" si="1"/>
        <v>746</v>
      </c>
      <c r="H15" s="3"/>
      <c r="I15" s="3"/>
      <c r="J15" s="3"/>
      <c r="K15" s="3">
        <f t="shared" si="2"/>
        <v>52251</v>
      </c>
      <c r="L15" s="3"/>
      <c r="M15" s="3">
        <v>736766</v>
      </c>
      <c r="N15" s="6" t="s">
        <v>11</v>
      </c>
    </row>
    <row r="16" spans="2:14">
      <c r="B16" s="2" t="s">
        <v>8</v>
      </c>
      <c r="C16" s="4">
        <v>13</v>
      </c>
      <c r="D16" s="4" t="s">
        <v>5</v>
      </c>
      <c r="E16" s="3">
        <v>230378</v>
      </c>
      <c r="F16" s="3">
        <f t="shared" si="0"/>
        <v>4608</v>
      </c>
      <c r="G16" s="3">
        <f t="shared" si="1"/>
        <v>691</v>
      </c>
      <c r="H16" s="3"/>
      <c r="I16" s="3"/>
      <c r="J16" s="3"/>
      <c r="K16" s="3">
        <f t="shared" si="2"/>
        <v>48379</v>
      </c>
      <c r="L16" s="3"/>
      <c r="M16" s="3">
        <v>640504</v>
      </c>
      <c r="N16" s="6" t="s">
        <v>11</v>
      </c>
    </row>
    <row r="17" spans="2:14">
      <c r="B17" s="2" t="s">
        <v>9</v>
      </c>
      <c r="C17" s="4">
        <v>14</v>
      </c>
      <c r="D17" s="4" t="s">
        <v>5</v>
      </c>
      <c r="E17" s="3">
        <v>213303</v>
      </c>
      <c r="F17" s="3">
        <f t="shared" si="0"/>
        <v>4266</v>
      </c>
      <c r="G17" s="3">
        <f t="shared" si="1"/>
        <v>640</v>
      </c>
      <c r="H17" s="3"/>
      <c r="I17" s="3"/>
      <c r="J17" s="3"/>
      <c r="K17" s="3">
        <f t="shared" si="2"/>
        <v>44794</v>
      </c>
      <c r="L17" s="3"/>
      <c r="M17" s="3">
        <v>566794</v>
      </c>
      <c r="N17" s="3">
        <v>563595</v>
      </c>
    </row>
    <row r="18" spans="2:14">
      <c r="B18" s="2" t="s">
        <v>9</v>
      </c>
      <c r="C18" s="4">
        <v>15</v>
      </c>
      <c r="D18" s="4" t="s">
        <v>5</v>
      </c>
      <c r="E18" s="3">
        <v>197562</v>
      </c>
      <c r="F18" s="3">
        <f t="shared" si="0"/>
        <v>3951</v>
      </c>
      <c r="G18" s="3">
        <f t="shared" si="1"/>
        <v>593</v>
      </c>
      <c r="H18" s="3"/>
      <c r="I18" s="3"/>
      <c r="J18" s="3"/>
      <c r="K18" s="3">
        <f t="shared" si="2"/>
        <v>41488</v>
      </c>
      <c r="L18" s="3"/>
      <c r="M18" s="3">
        <v>503414</v>
      </c>
      <c r="N18" s="3">
        <v>500450</v>
      </c>
    </row>
    <row r="19" spans="2:14">
      <c r="B19" s="2" t="s">
        <v>9</v>
      </c>
      <c r="C19" s="4">
        <v>16</v>
      </c>
      <c r="D19" s="4" t="s">
        <v>5</v>
      </c>
      <c r="E19" s="3">
        <v>182605</v>
      </c>
      <c r="F19" s="3">
        <f t="shared" si="0"/>
        <v>3652</v>
      </c>
      <c r="G19" s="3">
        <f t="shared" si="1"/>
        <v>548</v>
      </c>
      <c r="H19" s="3"/>
      <c r="I19" s="3"/>
      <c r="J19" s="3"/>
      <c r="K19" s="3">
        <f t="shared" si="2"/>
        <v>38347</v>
      </c>
      <c r="L19" s="3"/>
      <c r="M19" s="3">
        <v>497207</v>
      </c>
      <c r="N19" s="3">
        <v>494468</v>
      </c>
    </row>
    <row r="20" spans="2:14">
      <c r="B20" s="2" t="s">
        <v>9</v>
      </c>
      <c r="C20" s="4">
        <v>17</v>
      </c>
      <c r="D20" s="4" t="s">
        <v>5</v>
      </c>
      <c r="E20" s="3">
        <v>169195</v>
      </c>
      <c r="F20" s="3">
        <f t="shared" si="0"/>
        <v>3384</v>
      </c>
      <c r="G20" s="3">
        <f t="shared" si="1"/>
        <v>508</v>
      </c>
      <c r="H20" s="3"/>
      <c r="I20" s="3"/>
      <c r="J20" s="3"/>
      <c r="K20" s="3">
        <f t="shared" si="2"/>
        <v>35531</v>
      </c>
      <c r="L20" s="3"/>
      <c r="M20" s="3">
        <v>439581</v>
      </c>
      <c r="N20" s="3">
        <v>437043</v>
      </c>
    </row>
    <row r="21" spans="2:14">
      <c r="B21" s="2" t="s">
        <v>9</v>
      </c>
      <c r="C21" s="4">
        <v>18</v>
      </c>
      <c r="D21" s="4" t="s">
        <v>5</v>
      </c>
      <c r="E21" s="3">
        <v>156658</v>
      </c>
      <c r="F21" s="3">
        <f t="shared" si="0"/>
        <v>3133</v>
      </c>
      <c r="G21" s="3">
        <f t="shared" si="1"/>
        <v>470</v>
      </c>
      <c r="H21" s="3"/>
      <c r="I21" s="3"/>
      <c r="J21" s="3"/>
      <c r="K21" s="3">
        <f t="shared" si="2"/>
        <v>32898</v>
      </c>
      <c r="L21" s="3"/>
      <c r="M21" s="3">
        <v>418342</v>
      </c>
      <c r="N21" s="3">
        <v>415993</v>
      </c>
    </row>
    <row r="22" spans="2:14">
      <c r="B22" s="2" t="s">
        <v>9</v>
      </c>
      <c r="C22" s="4">
        <v>19</v>
      </c>
      <c r="D22" s="4" t="s">
        <v>5</v>
      </c>
      <c r="E22" s="3">
        <v>146242</v>
      </c>
      <c r="F22" s="3">
        <f t="shared" si="0"/>
        <v>2925</v>
      </c>
      <c r="G22" s="3">
        <f t="shared" si="1"/>
        <v>439</v>
      </c>
      <c r="H22" s="3"/>
      <c r="I22" s="3"/>
      <c r="J22" s="3"/>
      <c r="K22" s="3">
        <f t="shared" si="2"/>
        <v>30711</v>
      </c>
      <c r="L22" s="3"/>
      <c r="M22" s="3">
        <v>423342</v>
      </c>
      <c r="N22" s="3">
        <v>421148</v>
      </c>
    </row>
    <row r="23" spans="2:14">
      <c r="G23" s="7"/>
      <c r="H23" s="7"/>
      <c r="L23" s="7"/>
      <c r="M23" s="7"/>
      <c r="N23" s="7"/>
    </row>
    <row r="26" spans="2:14">
      <c r="B26" s="8" t="s">
        <v>19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9" spans="2:14" ht="45" customHeight="1">
      <c r="B29" s="1" t="s">
        <v>0</v>
      </c>
      <c r="C29" s="1" t="s">
        <v>1</v>
      </c>
      <c r="D29" s="1" t="s">
        <v>2</v>
      </c>
      <c r="E29" s="1" t="s">
        <v>3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</row>
    <row r="30" spans="2:14" ht="15.75" customHeight="1">
      <c r="B30" s="2" t="s">
        <v>29</v>
      </c>
      <c r="C30" s="4">
        <v>0</v>
      </c>
      <c r="D30" s="4" t="s">
        <v>5</v>
      </c>
      <c r="E30" s="3">
        <v>44348</v>
      </c>
      <c r="F30" s="3">
        <v>55436</v>
      </c>
      <c r="G30" s="3">
        <v>21454</v>
      </c>
      <c r="H30" s="3">
        <v>85735</v>
      </c>
      <c r="I30" s="3">
        <v>93360</v>
      </c>
      <c r="J30" s="3">
        <v>12915</v>
      </c>
      <c r="K30" s="3">
        <v>31325</v>
      </c>
      <c r="L30" s="3">
        <v>15838</v>
      </c>
      <c r="M30" s="6">
        <v>89111</v>
      </c>
      <c r="N30" s="3">
        <f>SUM(E30:M30)</f>
        <v>449522</v>
      </c>
    </row>
    <row r="33" spans="10:14" ht="21.75">
      <c r="J33" s="5"/>
      <c r="K33" s="5"/>
      <c r="L33" s="5"/>
      <c r="M33" s="5"/>
      <c r="N33" s="5"/>
    </row>
    <row r="34" spans="10:14" ht="21.75">
      <c r="J34" s="5"/>
      <c r="K34" s="5"/>
      <c r="L34" s="5"/>
      <c r="M34" s="5"/>
      <c r="N34" s="5"/>
    </row>
    <row r="40" spans="10:14" ht="15" customHeight="1"/>
    <row r="41" spans="10:14" ht="15" customHeight="1"/>
    <row r="61" ht="19.5" customHeight="1"/>
    <row r="64" ht="15.75" customHeight="1"/>
    <row r="69" ht="15" customHeight="1"/>
    <row r="70" ht="15" customHeight="1"/>
    <row r="71" ht="48" customHeight="1"/>
    <row r="86" ht="14.25" customHeight="1"/>
    <row r="87" ht="12.75" customHeight="1"/>
    <row r="88" ht="13.5" customHeight="1"/>
    <row r="89" ht="14.25" customHeight="1"/>
    <row r="95" ht="15" customHeight="1"/>
    <row r="96" ht="15" customHeight="1"/>
    <row r="101" ht="18.75" customHeight="1"/>
    <row r="139" ht="15" customHeight="1"/>
    <row r="140" ht="15" customHeight="1"/>
    <row r="141" ht="15" customHeight="1"/>
    <row r="142" ht="15" customHeight="1"/>
  </sheetData>
  <mergeCells count="2">
    <mergeCell ref="B2:N3"/>
    <mergeCell ref="B26:N27"/>
  </mergeCells>
  <pageMargins left="1.0236220472440944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</vt:lpstr>
      <vt:lpstr>'1.4'!Área_de_impresión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2013-01-28T11:59:11Z</cp:lastPrinted>
  <dcterms:created xsi:type="dcterms:W3CDTF">2011-05-18T16:57:38Z</dcterms:created>
  <dcterms:modified xsi:type="dcterms:W3CDTF">2013-02-04T13:37:59Z</dcterms:modified>
</cp:coreProperties>
</file>