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TAFORMA CPLT\05.- ADQUISICIONES Y CONTRATACIONES\OTRAS COMPRAS\MENORES A 3 UTM (CAJA CHICA)\MUNICIPAL\2025\MARZO\"/>
    </mc:Choice>
  </mc:AlternateContent>
  <xr:revisionPtr revIDLastSave="0" documentId="13_ncr:1_{2F211D8F-946C-4B45-83A2-D3CEC09614DE}" xr6:coauthVersionLast="47" xr6:coauthVersionMax="47" xr10:uidLastSave="{00000000-0000-0000-0000-000000000000}"/>
  <bookViews>
    <workbookView xWindow="-120" yWindow="-120" windowWidth="29040" windowHeight="15720" xr2:uid="{FC34DDA5-71AA-4FB8-96C1-0256D94DFF2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5" i="1" l="1"/>
  <c r="P45" i="1"/>
  <c r="N45" i="1"/>
  <c r="L45" i="1"/>
  <c r="H45" i="1"/>
  <c r="Q44" i="1"/>
  <c r="P44" i="1"/>
  <c r="N44" i="1"/>
  <c r="L44" i="1"/>
  <c r="H44" i="1"/>
  <c r="Q43" i="1"/>
  <c r="P43" i="1"/>
  <c r="N43" i="1"/>
  <c r="L43" i="1"/>
  <c r="H43" i="1"/>
  <c r="Q42" i="1"/>
  <c r="P42" i="1"/>
  <c r="N42" i="1"/>
  <c r="L42" i="1"/>
  <c r="H42" i="1"/>
  <c r="Q41" i="1"/>
  <c r="O41" i="1"/>
  <c r="P41" i="1" s="1"/>
  <c r="N41" i="1"/>
  <c r="Q40" i="1"/>
  <c r="O40" i="1"/>
  <c r="P40" i="1" s="1"/>
  <c r="N40" i="1"/>
  <c r="L40" i="1"/>
  <c r="H40" i="1"/>
  <c r="Q39" i="1"/>
  <c r="O39" i="1"/>
  <c r="P39" i="1" s="1"/>
  <c r="N39" i="1"/>
  <c r="L39" i="1"/>
  <c r="H39" i="1"/>
  <c r="Q38" i="1"/>
  <c r="O38" i="1"/>
  <c r="P38" i="1" s="1"/>
  <c r="N38" i="1"/>
  <c r="Q37" i="1"/>
  <c r="O37" i="1"/>
  <c r="P37" i="1" s="1"/>
  <c r="N37" i="1"/>
  <c r="L37" i="1"/>
  <c r="H37" i="1"/>
  <c r="Q36" i="1"/>
  <c r="O36" i="1"/>
  <c r="P36" i="1" s="1"/>
  <c r="N36" i="1"/>
  <c r="L36" i="1"/>
  <c r="H36" i="1"/>
  <c r="Q35" i="1"/>
  <c r="O35" i="1"/>
  <c r="P35" i="1" s="1"/>
  <c r="N35" i="1"/>
  <c r="L35" i="1"/>
  <c r="H35" i="1"/>
  <c r="Q34" i="1"/>
  <c r="O34" i="1"/>
  <c r="P34" i="1" s="1"/>
  <c r="N34" i="1"/>
  <c r="L34" i="1"/>
  <c r="H34" i="1"/>
  <c r="Q33" i="1"/>
  <c r="O33" i="1"/>
  <c r="P33" i="1" s="1"/>
  <c r="N33" i="1"/>
  <c r="L33" i="1"/>
  <c r="H33" i="1"/>
  <c r="Q32" i="1"/>
  <c r="O32" i="1"/>
  <c r="P32" i="1" s="1"/>
  <c r="N32" i="1"/>
  <c r="L32" i="1"/>
  <c r="H32" i="1"/>
  <c r="Q31" i="1"/>
  <c r="O31" i="1"/>
  <c r="P31" i="1" s="1"/>
  <c r="N31" i="1"/>
  <c r="L31" i="1"/>
  <c r="H31" i="1"/>
  <c r="Q30" i="1"/>
  <c r="O30" i="1"/>
  <c r="P30" i="1" s="1"/>
  <c r="N30" i="1"/>
  <c r="Q29" i="1"/>
  <c r="O29" i="1"/>
  <c r="P29" i="1" s="1"/>
  <c r="N29" i="1"/>
  <c r="Q28" i="1"/>
  <c r="O28" i="1"/>
  <c r="P28" i="1" s="1"/>
  <c r="N28" i="1"/>
  <c r="Q27" i="1"/>
  <c r="O27" i="1"/>
  <c r="P27" i="1" s="1"/>
  <c r="N27" i="1"/>
  <c r="Q26" i="1"/>
  <c r="O26" i="1"/>
  <c r="P26" i="1" s="1"/>
  <c r="N26" i="1"/>
  <c r="L26" i="1"/>
  <c r="H26" i="1"/>
  <c r="Q25" i="1"/>
  <c r="O25" i="1"/>
  <c r="P25" i="1" s="1"/>
  <c r="N25" i="1"/>
  <c r="Q24" i="1"/>
  <c r="O24" i="1"/>
  <c r="P24" i="1" s="1"/>
  <c r="N24" i="1"/>
  <c r="L24" i="1"/>
  <c r="H24" i="1"/>
  <c r="Q23" i="1"/>
  <c r="O23" i="1"/>
  <c r="P23" i="1" s="1"/>
  <c r="N23" i="1"/>
  <c r="L23" i="1"/>
  <c r="H23" i="1"/>
  <c r="Q22" i="1"/>
  <c r="O22" i="1"/>
  <c r="P22" i="1" s="1"/>
  <c r="N22" i="1"/>
  <c r="L22" i="1"/>
  <c r="H22" i="1"/>
  <c r="Q21" i="1"/>
  <c r="O21" i="1"/>
  <c r="P21" i="1" s="1"/>
  <c r="N21" i="1"/>
  <c r="L21" i="1"/>
  <c r="H21" i="1"/>
  <c r="Q20" i="1"/>
  <c r="O20" i="1"/>
  <c r="P20" i="1" s="1"/>
  <c r="N20" i="1"/>
  <c r="L20" i="1"/>
  <c r="H20" i="1"/>
  <c r="Q19" i="1"/>
  <c r="O19" i="1"/>
  <c r="P19" i="1" s="1"/>
  <c r="N19" i="1"/>
  <c r="Q18" i="1"/>
  <c r="O18" i="1"/>
  <c r="P18" i="1" s="1"/>
  <c r="N18" i="1"/>
  <c r="Q17" i="1"/>
  <c r="O17" i="1"/>
  <c r="P17" i="1" s="1"/>
  <c r="N17" i="1"/>
  <c r="L17" i="1"/>
  <c r="H17" i="1"/>
  <c r="Q16" i="1"/>
  <c r="O16" i="1"/>
  <c r="P16" i="1" s="1"/>
  <c r="N16" i="1"/>
  <c r="Q15" i="1"/>
  <c r="O15" i="1"/>
  <c r="P15" i="1" s="1"/>
  <c r="N15" i="1"/>
  <c r="L15" i="1"/>
  <c r="H15" i="1"/>
  <c r="Q14" i="1"/>
  <c r="O14" i="1"/>
  <c r="P14" i="1" s="1"/>
  <c r="N14" i="1"/>
  <c r="Q13" i="1"/>
  <c r="O13" i="1"/>
  <c r="P13" i="1" s="1"/>
  <c r="N13" i="1"/>
  <c r="L13" i="1"/>
  <c r="H13" i="1"/>
  <c r="Q12" i="1"/>
  <c r="O12" i="1"/>
  <c r="P12" i="1" s="1"/>
  <c r="N12" i="1"/>
  <c r="L12" i="1"/>
  <c r="H12" i="1"/>
  <c r="Q11" i="1"/>
  <c r="O11" i="1"/>
  <c r="P11" i="1" s="1"/>
  <c r="N11" i="1"/>
  <c r="L11" i="1"/>
  <c r="H11" i="1"/>
  <c r="Q10" i="1"/>
  <c r="O10" i="1"/>
  <c r="P10" i="1" s="1"/>
  <c r="N10" i="1"/>
  <c r="L10" i="1"/>
  <c r="H10" i="1"/>
  <c r="Q9" i="1"/>
  <c r="O9" i="1"/>
  <c r="P9" i="1" s="1"/>
  <c r="N9" i="1"/>
  <c r="L9" i="1"/>
  <c r="H9" i="1"/>
  <c r="Q8" i="1"/>
  <c r="O8" i="1"/>
  <c r="P8" i="1" s="1"/>
  <c r="N8" i="1"/>
  <c r="L8" i="1"/>
  <c r="H8" i="1"/>
  <c r="Q7" i="1"/>
  <c r="O7" i="1"/>
  <c r="P7" i="1" s="1"/>
  <c r="N7" i="1"/>
  <c r="L7" i="1"/>
  <c r="H7" i="1"/>
  <c r="Q6" i="1"/>
  <c r="O6" i="1"/>
  <c r="P6" i="1" s="1"/>
  <c r="N6" i="1"/>
  <c r="L6" i="1"/>
  <c r="H6" i="1"/>
  <c r="O5" i="1"/>
  <c r="P5" i="1" s="1"/>
  <c r="O4" i="1"/>
  <c r="P4" i="1" s="1"/>
</calcChain>
</file>

<file path=xl/sharedStrings.xml><?xml version="1.0" encoding="utf-8"?>
<sst xmlns="http://schemas.openxmlformats.org/spreadsheetml/2006/main" count="455" uniqueCount="55">
  <si>
    <t>Otras Compras y Adquisiciones</t>
  </si>
  <si>
    <t>Año</t>
  </si>
  <si>
    <t>Mes</t>
  </si>
  <si>
    <t>Tipo de Compra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</si>
  <si>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</si>
  <si>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</si>
  <si>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</si>
  <si>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</si>
  <si>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Razón social</t>
  </si>
  <si>
    <t>Nombre</t>
  </si>
  <si>
    <t>Primer Apellido</t>
  </si>
  <si>
    <t>Segundo Apellido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</si>
  <si>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</si>
  <si>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</si>
  <si>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</si>
  <si>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</si>
  <si>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</si>
  <si>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</si>
  <si>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>Tipo unidad monetaria</t>
  </si>
  <si>
    <t>Observaciones y/o señalar si tiene renovación automática</t>
  </si>
  <si>
    <t>Enlace al texto integro del contrato u orden de compra</t>
  </si>
  <si>
    <t>Enlace al texto integro del acto administrativo aprobatorio</t>
  </si>
  <si>
    <t>Enlace al texto integro del acto administrativo aprobatorio de la modificación</t>
  </si>
  <si>
    <t>Marzo</t>
  </si>
  <si>
    <t>Compras menores a 3 UTM</t>
  </si>
  <si>
    <t>Decreto Exento</t>
  </si>
  <si>
    <t>Designa a funcionario Fondo Global</t>
  </si>
  <si>
    <t>58</t>
  </si>
  <si>
    <t xml:space="preserve">Alex </t>
  </si>
  <si>
    <t xml:space="preserve">Fernandez </t>
  </si>
  <si>
    <t>Rodriguez</t>
  </si>
  <si>
    <t>No</t>
  </si>
  <si>
    <t>Colación Pers. Honorarios a Vegas Blancas</t>
  </si>
  <si>
    <t>pesos</t>
  </si>
  <si>
    <t>Marisol</t>
  </si>
  <si>
    <t>Gutierrez</t>
  </si>
  <si>
    <t>Leal</t>
  </si>
  <si>
    <t>Ruperto</t>
  </si>
  <si>
    <t>Gonzalez</t>
  </si>
  <si>
    <t>Medina</t>
  </si>
  <si>
    <t>José</t>
  </si>
  <si>
    <t>Saavedra</t>
  </si>
  <si>
    <t>San Martin</t>
  </si>
  <si>
    <t>Sara</t>
  </si>
  <si>
    <t>Figueroa</t>
  </si>
  <si>
    <t>Maria</t>
  </si>
  <si>
    <t>Tobar</t>
  </si>
  <si>
    <t>Trujillo</t>
  </si>
  <si>
    <t>Marcelo</t>
  </si>
  <si>
    <t>Labra</t>
  </si>
  <si>
    <t>Felicinda</t>
  </si>
  <si>
    <t>Saez</t>
  </si>
  <si>
    <t>Ormeño</t>
  </si>
  <si>
    <t>NO APLICA</t>
  </si>
  <si>
    <t>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</si>
</sst>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dd/mm/yy"/>
    <numFmt numFmtId="165" formatCode="_-&quot;$ &quot;* #,##0.00_-;&quot;-$ &quot;* #,##0.00_-;_-&quot;$ &quot;* \-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  <charset val="1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3">
    <xf numFmtId="0" fontId="0" fillId="0" borderId="0"/>
    <xf numFmtId="0" fontId="1" fillId="0" borderId="0"/>
    <xf numFmtId="165" fontId="5" fillId="0" borderId="0" applyFill="0" applyBorder="0" applyAlignment="0" applyProtection="0"/>
  </cellStyleXfs>
  <cellXfs count="3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164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4" fillId="0" borderId="5" xfId="0" applyFont="1" applyBorder="1"/>
    <xf numFmtId="49" fontId="5" fillId="0" borderId="6" xfId="0" applyNumberFormat="1" applyFont="1" applyBorder="1"/>
    <xf numFmtId="0" fontId="4" fillId="0" borderId="5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1" fontId="4" fillId="3" borderId="7" xfId="0" applyNumberFormat="1" applyFont="1" applyFill="1" applyBorder="1"/>
    <xf numFmtId="14" fontId="5" fillId="0" borderId="7" xfId="0" applyNumberFormat="1" applyFont="1" applyBorder="1" applyAlignment="1">
      <alignment horizontal="center"/>
    </xf>
    <xf numFmtId="41" fontId="6" fillId="0" borderId="5" xfId="0" applyNumberFormat="1" applyFont="1" applyBorder="1"/>
    <xf numFmtId="49" fontId="7" fillId="0" borderId="6" xfId="2" applyNumberFormat="1" applyFont="1" applyFill="1" applyBorder="1" applyAlignment="1" applyProtection="1">
      <alignment horizontal="center" vertical="center"/>
    </xf>
    <xf numFmtId="49" fontId="0" fillId="0" borderId="6" xfId="0" applyNumberFormat="1" applyBorder="1"/>
    <xf numFmtId="0" fontId="4" fillId="0" borderId="7" xfId="0" applyFont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1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49" fontId="7" fillId="0" borderId="8" xfId="2" applyNumberFormat="1" applyFont="1" applyFill="1" applyBorder="1" applyAlignment="1" applyProtection="1">
      <alignment horizontal="center" vertical="center"/>
    </xf>
    <xf numFmtId="164" fontId="0" fillId="0" borderId="6" xfId="0" applyNumberFormat="1" applyBorder="1" applyAlignment="1">
      <alignment horizontal="center"/>
    </xf>
    <xf numFmtId="165" fontId="8" fillId="0" borderId="6" xfId="2" applyFont="1" applyFill="1" applyBorder="1" applyAlignment="1" applyProtection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49" fontId="0" fillId="0" borderId="9" xfId="0" applyNumberFormat="1" applyBorder="1"/>
    <xf numFmtId="164" fontId="0" fillId="0" borderId="6" xfId="0" applyNumberFormat="1" applyBorder="1"/>
    <xf numFmtId="165" fontId="7" fillId="0" borderId="6" xfId="2" applyFont="1" applyFill="1" applyBorder="1" applyAlignment="1" applyProtection="1">
      <alignment horizontal="center" vertical="center"/>
    </xf>
    <xf numFmtId="49" fontId="7" fillId="0" borderId="10" xfId="2" applyNumberFormat="1" applyFont="1" applyFill="1" applyBorder="1" applyAlignment="1" applyProtection="1">
      <alignment horizontal="center" vertical="center"/>
    </xf>
    <xf numFmtId="49" fontId="0" fillId="0" borderId="11" xfId="0" applyNumberFormat="1" applyBorder="1"/>
    <xf numFmtId="49" fontId="0" fillId="0" borderId="3" xfId="0" applyNumberFormat="1" applyBorder="1"/>
    <xf numFmtId="49" fontId="7" fillId="0" borderId="12" xfId="2" applyNumberFormat="1" applyFont="1" applyFill="1" applyBorder="1" applyAlignment="1" applyProtection="1">
      <alignment horizontal="center" vertical="center"/>
    </xf>
    <xf numFmtId="165" fontId="7" fillId="0" borderId="1" xfId="2" applyFont="1" applyFill="1" applyBorder="1" applyAlignment="1" applyProtection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 vertical="center"/>
    </xf>
    <xf numFmtId="0" fontId="2" fillId="2" borderId="0" xfId="1" applyFont="1" applyFill="1" applyAlignment="1">
      <alignment horizontal="center" vertical="center"/>
    </xf>
  </cellXfs>
  <cellStyles count="3">
    <cellStyle name="Moneda_Hoja1" xfId="2" xr:uid="{7CDE38F3-07A6-4924-933C-D2597916288C}"/>
    <cellStyle name="Normal" xfId="0" builtinId="0"/>
    <cellStyle name="Normal_Hoja1" xfId="1" xr:uid="{753013A0-51A7-47A7-AA01-610213C829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o%20Espinoza\Desktop\CAJA%20CHICA%20TRASNPARENCIA\GASTOS%20MENORES%20Marzo%202025%20%20%20mmmm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JA CHICA MARZO 2025"/>
      <sheetName val="GASTOS MENORES  MARZO 2025"/>
      <sheetName val="Hoja3"/>
    </sheetNames>
    <sheetDataSet>
      <sheetData sheetId="0">
        <row r="11">
          <cell r="B11" t="str">
            <v>14/03/2025</v>
          </cell>
        </row>
        <row r="12">
          <cell r="B12" t="str">
            <v>14/03/2025</v>
          </cell>
        </row>
        <row r="13">
          <cell r="B13" t="str">
            <v>03/03/2025</v>
          </cell>
          <cell r="C13" t="str">
            <v>Panaderia y pasteleria Genesis</v>
          </cell>
          <cell r="D13" t="str">
            <v>76480805-3</v>
          </cell>
          <cell r="E13" t="str">
            <v>Colación Pers. Honorarios a Los Sauces</v>
          </cell>
          <cell r="F13">
            <v>2490</v>
          </cell>
        </row>
        <row r="14">
          <cell r="B14" t="str">
            <v>03/03/2025</v>
          </cell>
          <cell r="C14" t="str">
            <v>Supermercado Mi Casa</v>
          </cell>
          <cell r="D14" t="str">
            <v>76941734-6</v>
          </cell>
          <cell r="E14" t="str">
            <v>Colación Pers. Honorarios a Los Sauces</v>
          </cell>
          <cell r="F14">
            <v>3990</v>
          </cell>
        </row>
        <row r="15">
          <cell r="B15" t="str">
            <v>05/03/2025</v>
          </cell>
          <cell r="C15" t="str">
            <v>Supermercado Mi Casa</v>
          </cell>
          <cell r="D15" t="str">
            <v>76941734-6</v>
          </cell>
          <cell r="E15" t="str">
            <v>Colación Pers. Honorarios a Collipulli</v>
          </cell>
          <cell r="F15">
            <v>4000</v>
          </cell>
        </row>
        <row r="16">
          <cell r="B16" t="str">
            <v>10/03/2025</v>
          </cell>
          <cell r="C16" t="str">
            <v>Supermercado El Diamante</v>
          </cell>
          <cell r="D16" t="str">
            <v>12562899-0</v>
          </cell>
          <cell r="E16" t="str">
            <v>Colación Pers. Honorarios a El Maqui</v>
          </cell>
          <cell r="F16">
            <v>4000</v>
          </cell>
        </row>
        <row r="17">
          <cell r="B17" t="str">
            <v>04/03/2025</v>
          </cell>
          <cell r="C17" t="str">
            <v>Panaderia Almacen</v>
          </cell>
          <cell r="D17" t="str">
            <v>12562899-0</v>
          </cell>
          <cell r="E17" t="str">
            <v>Colación Pers. Honorarios a Collipulli</v>
          </cell>
          <cell r="F17">
            <v>4000</v>
          </cell>
        </row>
        <row r="18">
          <cell r="B18" t="str">
            <v>04/03/2025</v>
          </cell>
          <cell r="C18" t="str">
            <v>Bukanova</v>
          </cell>
          <cell r="D18" t="str">
            <v>15204162-4</v>
          </cell>
          <cell r="E18" t="str">
            <v>Colación Pers. Honorarios a Collipulli</v>
          </cell>
          <cell r="F18">
            <v>4000</v>
          </cell>
        </row>
        <row r="19">
          <cell r="B19" t="str">
            <v>05/03/2025</v>
          </cell>
          <cell r="C19" t="str">
            <v>Cortes del Sur</v>
          </cell>
          <cell r="D19" t="str">
            <v>76710531-2</v>
          </cell>
          <cell r="E19" t="str">
            <v>Colación Pers. Honorarios a Collipulli</v>
          </cell>
          <cell r="F19">
            <v>4000</v>
          </cell>
        </row>
        <row r="20">
          <cell r="B20" t="str">
            <v>04/03/2025</v>
          </cell>
          <cell r="C20" t="str">
            <v>Cortes del Sur</v>
          </cell>
          <cell r="D20" t="str">
            <v>76710531-2</v>
          </cell>
          <cell r="E20" t="str">
            <v>Colación Pers. Honorarios a Collipulli</v>
          </cell>
          <cell r="F20">
            <v>4000</v>
          </cell>
        </row>
        <row r="21">
          <cell r="B21" t="str">
            <v>03/03/2025</v>
          </cell>
          <cell r="E21" t="str">
            <v>Colación Pers. Honorarios a Juanita Huaiquil</v>
          </cell>
          <cell r="F21">
            <v>4000</v>
          </cell>
        </row>
        <row r="22">
          <cell r="B22" t="str">
            <v>12/03/2025</v>
          </cell>
          <cell r="C22" t="str">
            <v>Soc. Com. Y de Serv. Roda Spa.</v>
          </cell>
          <cell r="D22" t="str">
            <v>77810649-3</v>
          </cell>
          <cell r="E22" t="str">
            <v>Colación Pers. Honorarios a Chacaico</v>
          </cell>
          <cell r="F22">
            <v>4000</v>
          </cell>
        </row>
        <row r="23">
          <cell r="B23" t="str">
            <v>03/03/2025</v>
          </cell>
          <cell r="E23" t="str">
            <v>Colación Pers. Honorarios a Los Sauces</v>
          </cell>
          <cell r="F23">
            <v>4000</v>
          </cell>
        </row>
        <row r="24">
          <cell r="B24" t="str">
            <v>05/03/2025</v>
          </cell>
          <cell r="C24" t="str">
            <v>Comercial San Vicente Spa.</v>
          </cell>
          <cell r="D24" t="str">
            <v>77214659-0</v>
          </cell>
          <cell r="E24" t="str">
            <v>Colación Pers. Honorarios a Collipulli</v>
          </cell>
          <cell r="F24">
            <v>4000</v>
          </cell>
        </row>
        <row r="25">
          <cell r="B25" t="str">
            <v>05/03/2025</v>
          </cell>
          <cell r="E25" t="str">
            <v>Paquete de ligas Of. Remuneraciones</v>
          </cell>
          <cell r="F25">
            <v>2950</v>
          </cell>
        </row>
        <row r="26">
          <cell r="B26" t="str">
            <v>13/03/2025</v>
          </cell>
          <cell r="E26" t="str">
            <v>Paquete de ligas Of. De Partes</v>
          </cell>
          <cell r="F26">
            <v>2950</v>
          </cell>
        </row>
        <row r="27">
          <cell r="B27" t="str">
            <v>05/03/2025</v>
          </cell>
          <cell r="C27" t="str">
            <v>Correos de Chile</v>
          </cell>
          <cell r="D27" t="str">
            <v>60503000-9</v>
          </cell>
          <cell r="E27" t="str">
            <v>Carta Certificada</v>
          </cell>
          <cell r="F27">
            <v>2200</v>
          </cell>
        </row>
        <row r="28">
          <cell r="B28" t="str">
            <v>05/03/2025</v>
          </cell>
          <cell r="C28" t="str">
            <v>Correos de Chile</v>
          </cell>
          <cell r="D28" t="str">
            <v>60503000-9</v>
          </cell>
          <cell r="E28" t="str">
            <v>Carta Certificada</v>
          </cell>
          <cell r="F28">
            <v>2200</v>
          </cell>
        </row>
        <row r="29">
          <cell r="B29" t="str">
            <v>28/02/2025</v>
          </cell>
          <cell r="C29" t="str">
            <v>Correos de Chile</v>
          </cell>
          <cell r="D29" t="str">
            <v>60503000-9</v>
          </cell>
          <cell r="E29" t="str">
            <v>Carta Certificada</v>
          </cell>
          <cell r="F29">
            <v>4400</v>
          </cell>
        </row>
        <row r="30">
          <cell r="B30" t="str">
            <v>07/03/2025</v>
          </cell>
          <cell r="C30" t="str">
            <v>Soc. Com. Milano Chile</v>
          </cell>
          <cell r="D30" t="str">
            <v>76389969-1</v>
          </cell>
          <cell r="E30" t="str">
            <v>Grapas  para Of. De informática</v>
          </cell>
          <cell r="F30">
            <v>1090</v>
          </cell>
        </row>
        <row r="31">
          <cell r="B31" t="str">
            <v>25/02/2025</v>
          </cell>
          <cell r="C31" t="str">
            <v>Sodimac</v>
          </cell>
          <cell r="D31" t="str">
            <v>96792430-k</v>
          </cell>
          <cell r="E31" t="str">
            <v>Aceite para generador</v>
          </cell>
          <cell r="F31">
            <v>9590</v>
          </cell>
        </row>
        <row r="32">
          <cell r="B32" t="str">
            <v>27/02/2025</v>
          </cell>
          <cell r="E32" t="str">
            <v>Materiales para arreglos cierre de verano</v>
          </cell>
          <cell r="F32">
            <v>3820</v>
          </cell>
        </row>
        <row r="33">
          <cell r="B33" t="str">
            <v>14/03/2025</v>
          </cell>
          <cell r="C33" t="str">
            <v>Comercial Ocalindo Spa.</v>
          </cell>
          <cell r="D33" t="str">
            <v>77271703-2</v>
          </cell>
          <cell r="E33" t="str">
            <v>Huinchas de medir para Of. Tránsito</v>
          </cell>
          <cell r="F33">
            <v>10000</v>
          </cell>
        </row>
        <row r="34">
          <cell r="B34" t="str">
            <v>12/03/2025</v>
          </cell>
          <cell r="E34" t="str">
            <v>Anillado Informe contraloria</v>
          </cell>
          <cell r="F34">
            <v>6000</v>
          </cell>
        </row>
        <row r="35">
          <cell r="B35" t="str">
            <v>10/03/2025</v>
          </cell>
          <cell r="E35" t="str">
            <v>Focos led Tesoreria Municipal</v>
          </cell>
          <cell r="F35">
            <v>9900</v>
          </cell>
        </row>
        <row r="36">
          <cell r="B36" t="str">
            <v>10/03/2025</v>
          </cell>
          <cell r="E36" t="str">
            <v>Materiales para arreglos Plaza Prat</v>
          </cell>
          <cell r="F36">
            <v>2000</v>
          </cell>
        </row>
        <row r="37">
          <cell r="B37" t="str">
            <v>18/03/2025</v>
          </cell>
          <cell r="E37" t="str">
            <v>Materiales  para arreglos Parque Vergara</v>
          </cell>
          <cell r="F37">
            <v>6800</v>
          </cell>
        </row>
        <row r="38">
          <cell r="B38" t="str">
            <v>19/03/2025</v>
          </cell>
          <cell r="C38" t="str">
            <v>Correos de Chile</v>
          </cell>
          <cell r="D38" t="str">
            <v>60503000-9</v>
          </cell>
          <cell r="E38" t="str">
            <v>Carta Certificada</v>
          </cell>
          <cell r="F38">
            <v>2200</v>
          </cell>
        </row>
        <row r="39">
          <cell r="B39" t="str">
            <v>19/03/2025</v>
          </cell>
          <cell r="C39" t="str">
            <v>Supermercado El Trebol</v>
          </cell>
          <cell r="D39" t="str">
            <v>77349320-0</v>
          </cell>
          <cell r="E39" t="str">
            <v>Colación Pers. Honorarios a Juanita Huaiquil</v>
          </cell>
          <cell r="F39">
            <v>3820</v>
          </cell>
        </row>
        <row r="40">
          <cell r="B40" t="str">
            <v>14/03/2025</v>
          </cell>
          <cell r="C40" t="str">
            <v>Comercial Superunico</v>
          </cell>
          <cell r="D40" t="str">
            <v>76279855-7</v>
          </cell>
          <cell r="E40" t="str">
            <v>Colación Pers. Honorarios a Chacaico</v>
          </cell>
          <cell r="F40">
            <v>3922</v>
          </cell>
        </row>
        <row r="41">
          <cell r="B41" t="str">
            <v>17/03/2025</v>
          </cell>
          <cell r="C41" t="str">
            <v>Supermercado El Trebol</v>
          </cell>
          <cell r="D41" t="str">
            <v>77349320-0</v>
          </cell>
          <cell r="E41" t="str">
            <v>Colación Pers. Honorarios a Chacaico</v>
          </cell>
          <cell r="F41">
            <v>3610</v>
          </cell>
        </row>
        <row r="42">
          <cell r="B42" t="str">
            <v>19/03/2025</v>
          </cell>
          <cell r="C42" t="str">
            <v>Entel</v>
          </cell>
          <cell r="D42" t="str">
            <v>92580000-7</v>
          </cell>
          <cell r="E42" t="str">
            <v>Telefono mensual</v>
          </cell>
          <cell r="F42">
            <v>11990</v>
          </cell>
        </row>
        <row r="43">
          <cell r="B43" t="str">
            <v>20/03/2025</v>
          </cell>
          <cell r="C43" t="str">
            <v>Supermercado El Trebol</v>
          </cell>
          <cell r="D43" t="str">
            <v>77349320-0</v>
          </cell>
          <cell r="E43" t="str">
            <v>Colación Pers. Honorarios a Juanita Huaiquil</v>
          </cell>
          <cell r="F43">
            <v>4000</v>
          </cell>
        </row>
        <row r="44">
          <cell r="B44" t="str">
            <v>24/03/2025</v>
          </cell>
          <cell r="C44" t="str">
            <v>Supermercado El Trebol</v>
          </cell>
          <cell r="D44" t="str">
            <v>77349320-0</v>
          </cell>
          <cell r="E44" t="str">
            <v>Colación Pers. Honorarios a Juanita Huaiquil</v>
          </cell>
          <cell r="F44">
            <v>4000</v>
          </cell>
        </row>
        <row r="45">
          <cell r="B45" t="str">
            <v>21/03/2025</v>
          </cell>
          <cell r="E45" t="str">
            <v>Neumático carretilla Of. Aseo y Ornato</v>
          </cell>
          <cell r="F45">
            <v>7800</v>
          </cell>
        </row>
        <row r="46">
          <cell r="B46" t="str">
            <v>27/03/2025</v>
          </cell>
          <cell r="C46" t="str">
            <v>Correos de Chile</v>
          </cell>
          <cell r="D46" t="str">
            <v>60503000-9</v>
          </cell>
          <cell r="E46" t="str">
            <v>Correspondencia Municipal</v>
          </cell>
          <cell r="F46">
            <v>1500</v>
          </cell>
        </row>
        <row r="47">
          <cell r="B47" t="str">
            <v>25/03/2025</v>
          </cell>
          <cell r="C47" t="str">
            <v>Supermercado El Trebol</v>
          </cell>
          <cell r="D47" t="str">
            <v>77349320-0</v>
          </cell>
          <cell r="E47" t="str">
            <v>Colación Pers. Honorarios a Juanita Huaiquil</v>
          </cell>
          <cell r="F47">
            <v>4000</v>
          </cell>
        </row>
        <row r="48">
          <cell r="B48" t="str">
            <v>27/03/2025</v>
          </cell>
          <cell r="E48" t="str">
            <v xml:space="preserve">Materiales para Oficina </v>
          </cell>
          <cell r="F48">
            <v>6000</v>
          </cell>
        </row>
        <row r="49">
          <cell r="C49" t="str">
            <v>Ferreteria Duf</v>
          </cell>
          <cell r="D49" t="str">
            <v>85734200-3</v>
          </cell>
          <cell r="E49" t="str">
            <v>Materiales para limpieza canaletas Edif. Consist.</v>
          </cell>
          <cell r="F49">
            <v>6700</v>
          </cell>
        </row>
        <row r="50">
          <cell r="C50" t="str">
            <v>Ferreteria Duf</v>
          </cell>
          <cell r="D50" t="str">
            <v>85734200-4</v>
          </cell>
          <cell r="E50" t="str">
            <v>Mat. para reparacion estacionamiento E.Consist.</v>
          </cell>
          <cell r="F50">
            <v>2800</v>
          </cell>
        </row>
        <row r="51">
          <cell r="C51" t="str">
            <v>Supermercado Mi Casa</v>
          </cell>
          <cell r="D51" t="str">
            <v>76941734-6</v>
          </cell>
          <cell r="E51" t="str">
            <v>Atención ceremonia Centro Cultural</v>
          </cell>
          <cell r="F51">
            <v>4650</v>
          </cell>
        </row>
        <row r="52">
          <cell r="C52" t="str">
            <v>Comercializadora Xiang Xu</v>
          </cell>
          <cell r="D52" t="str">
            <v>76825365-k</v>
          </cell>
          <cell r="E52" t="str">
            <v>Atención ceremonia Centro Cultural</v>
          </cell>
          <cell r="F52">
            <v>3990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73EB-5DC0-4BAA-B2F2-91A3C752DDEA}">
  <dimension ref="A1:V50"/>
  <sheetViews>
    <sheetView tabSelected="1" workbookViewId="0">
      <selection activeCell="H17" sqref="H17"/>
    </sheetView>
  </sheetViews>
  <sheetFormatPr baseColWidth="10" defaultRowHeight="15" x14ac:dyDescent="0.25"/>
  <cols>
    <col min="1" max="1" width="11.42578125" style="25" customWidth="1"/>
    <col min="2" max="2" width="11.42578125" style="5" customWidth="1"/>
    <col min="3" max="3" width="25.5703125" style="5" customWidth="1"/>
    <col min="4" max="4" width="18" style="5" customWidth="1"/>
    <col min="5" max="5" width="39.28515625" style="5" customWidth="1"/>
    <col min="6" max="6" width="11.42578125" style="26" customWidth="1"/>
    <col min="7" max="7" width="11.42578125" style="5" customWidth="1"/>
    <col min="8" max="8" width="43" style="5" customWidth="1"/>
    <col min="9" max="9" width="11.42578125" style="5" customWidth="1"/>
    <col min="10" max="10" width="13.42578125" style="5" customWidth="1"/>
    <col min="11" max="11" width="11.42578125" style="5" customWidth="1"/>
    <col min="12" max="12" width="14.28515625" style="5" customWidth="1"/>
    <col min="13" max="13" width="11.42578125" style="5" customWidth="1"/>
    <col min="14" max="14" width="48.42578125" style="5" customWidth="1"/>
    <col min="15" max="16" width="11.42578125" style="26" customWidth="1"/>
    <col min="17" max="17" width="13.42578125" style="34" customWidth="1"/>
    <col min="18" max="18" width="11.42578125" style="35" customWidth="1"/>
    <col min="19" max="21" width="11.42578125" style="5" customWidth="1"/>
    <col min="22" max="22" width="15" style="5" customWidth="1"/>
    <col min="257" max="258" width="11.42578125" customWidth="1"/>
    <col min="259" max="259" width="23.5703125" customWidth="1"/>
    <col min="260" max="260" width="13.7109375" customWidth="1"/>
    <col min="261" max="261" width="31.140625" customWidth="1"/>
    <col min="262" max="263" width="11.42578125" customWidth="1"/>
    <col min="264" max="264" width="43" customWidth="1"/>
    <col min="265" max="265" width="11.42578125" customWidth="1"/>
    <col min="266" max="266" width="13.42578125" customWidth="1"/>
    <col min="267" max="267" width="11.42578125" customWidth="1"/>
    <col min="268" max="268" width="14.28515625" customWidth="1"/>
    <col min="269" max="269" width="11.42578125" customWidth="1"/>
    <col min="270" max="270" width="48.42578125" customWidth="1"/>
    <col min="271" max="272" width="11.42578125" customWidth="1"/>
    <col min="273" max="273" width="13.42578125" customWidth="1"/>
    <col min="274" max="277" width="11.42578125" customWidth="1"/>
    <col min="278" max="278" width="15" customWidth="1"/>
    <col min="513" max="514" width="11.42578125" customWidth="1"/>
    <col min="515" max="515" width="23.5703125" customWidth="1"/>
    <col min="516" max="516" width="13.7109375" customWidth="1"/>
    <col min="517" max="517" width="31.140625" customWidth="1"/>
    <col min="518" max="519" width="11.42578125" customWidth="1"/>
    <col min="520" max="520" width="43" customWidth="1"/>
    <col min="521" max="521" width="11.42578125" customWidth="1"/>
    <col min="522" max="522" width="13.42578125" customWidth="1"/>
    <col min="523" max="523" width="11.42578125" customWidth="1"/>
    <col min="524" max="524" width="14.28515625" customWidth="1"/>
    <col min="525" max="525" width="11.42578125" customWidth="1"/>
    <col min="526" max="526" width="48.42578125" customWidth="1"/>
    <col min="527" max="528" width="11.42578125" customWidth="1"/>
    <col min="529" max="529" width="13.42578125" customWidth="1"/>
    <col min="530" max="533" width="11.42578125" customWidth="1"/>
    <col min="534" max="534" width="15" customWidth="1"/>
    <col min="769" max="770" width="11.42578125" customWidth="1"/>
    <col min="771" max="771" width="23.5703125" customWidth="1"/>
    <col min="772" max="772" width="13.7109375" customWidth="1"/>
    <col min="773" max="773" width="31.140625" customWidth="1"/>
    <col min="774" max="775" width="11.42578125" customWidth="1"/>
    <col min="776" max="776" width="43" customWidth="1"/>
    <col min="777" max="777" width="11.42578125" customWidth="1"/>
    <col min="778" max="778" width="13.42578125" customWidth="1"/>
    <col min="779" max="779" width="11.42578125" customWidth="1"/>
    <col min="780" max="780" width="14.28515625" customWidth="1"/>
    <col min="781" max="781" width="11.42578125" customWidth="1"/>
    <col min="782" max="782" width="48.42578125" customWidth="1"/>
    <col min="783" max="784" width="11.42578125" customWidth="1"/>
    <col min="785" max="785" width="13.42578125" customWidth="1"/>
    <col min="786" max="789" width="11.42578125" customWidth="1"/>
    <col min="790" max="790" width="15" customWidth="1"/>
    <col min="1025" max="1026" width="11.42578125" customWidth="1"/>
    <col min="1027" max="1027" width="23.5703125" customWidth="1"/>
    <col min="1028" max="1028" width="13.7109375" customWidth="1"/>
    <col min="1029" max="1029" width="31.140625" customWidth="1"/>
    <col min="1030" max="1031" width="11.42578125" customWidth="1"/>
    <col min="1032" max="1032" width="43" customWidth="1"/>
    <col min="1033" max="1033" width="11.42578125" customWidth="1"/>
    <col min="1034" max="1034" width="13.42578125" customWidth="1"/>
    <col min="1035" max="1035" width="11.42578125" customWidth="1"/>
    <col min="1036" max="1036" width="14.28515625" customWidth="1"/>
    <col min="1037" max="1037" width="11.42578125" customWidth="1"/>
    <col min="1038" max="1038" width="48.42578125" customWidth="1"/>
    <col min="1039" max="1040" width="11.42578125" customWidth="1"/>
    <col min="1041" max="1041" width="13.42578125" customWidth="1"/>
    <col min="1042" max="1045" width="11.42578125" customWidth="1"/>
    <col min="1046" max="1046" width="15" customWidth="1"/>
    <col min="1281" max="1282" width="11.42578125" customWidth="1"/>
    <col min="1283" max="1283" width="23.5703125" customWidth="1"/>
    <col min="1284" max="1284" width="13.7109375" customWidth="1"/>
    <col min="1285" max="1285" width="31.140625" customWidth="1"/>
    <col min="1286" max="1287" width="11.42578125" customWidth="1"/>
    <col min="1288" max="1288" width="43" customWidth="1"/>
    <col min="1289" max="1289" width="11.42578125" customWidth="1"/>
    <col min="1290" max="1290" width="13.42578125" customWidth="1"/>
    <col min="1291" max="1291" width="11.42578125" customWidth="1"/>
    <col min="1292" max="1292" width="14.28515625" customWidth="1"/>
    <col min="1293" max="1293" width="11.42578125" customWidth="1"/>
    <col min="1294" max="1294" width="48.42578125" customWidth="1"/>
    <col min="1295" max="1296" width="11.42578125" customWidth="1"/>
    <col min="1297" max="1297" width="13.42578125" customWidth="1"/>
    <col min="1298" max="1301" width="11.42578125" customWidth="1"/>
    <col min="1302" max="1302" width="15" customWidth="1"/>
    <col min="1537" max="1538" width="11.42578125" customWidth="1"/>
    <col min="1539" max="1539" width="23.5703125" customWidth="1"/>
    <col min="1540" max="1540" width="13.7109375" customWidth="1"/>
    <col min="1541" max="1541" width="31.140625" customWidth="1"/>
    <col min="1542" max="1543" width="11.42578125" customWidth="1"/>
    <col min="1544" max="1544" width="43" customWidth="1"/>
    <col min="1545" max="1545" width="11.42578125" customWidth="1"/>
    <col min="1546" max="1546" width="13.42578125" customWidth="1"/>
    <col min="1547" max="1547" width="11.42578125" customWidth="1"/>
    <col min="1548" max="1548" width="14.28515625" customWidth="1"/>
    <col min="1549" max="1549" width="11.42578125" customWidth="1"/>
    <col min="1550" max="1550" width="48.42578125" customWidth="1"/>
    <col min="1551" max="1552" width="11.42578125" customWidth="1"/>
    <col min="1553" max="1553" width="13.42578125" customWidth="1"/>
    <col min="1554" max="1557" width="11.42578125" customWidth="1"/>
    <col min="1558" max="1558" width="15" customWidth="1"/>
    <col min="1793" max="1794" width="11.42578125" customWidth="1"/>
    <col min="1795" max="1795" width="23.5703125" customWidth="1"/>
    <col min="1796" max="1796" width="13.7109375" customWidth="1"/>
    <col min="1797" max="1797" width="31.140625" customWidth="1"/>
    <col min="1798" max="1799" width="11.42578125" customWidth="1"/>
    <col min="1800" max="1800" width="43" customWidth="1"/>
    <col min="1801" max="1801" width="11.42578125" customWidth="1"/>
    <col min="1802" max="1802" width="13.42578125" customWidth="1"/>
    <col min="1803" max="1803" width="11.42578125" customWidth="1"/>
    <col min="1804" max="1804" width="14.28515625" customWidth="1"/>
    <col min="1805" max="1805" width="11.42578125" customWidth="1"/>
    <col min="1806" max="1806" width="48.42578125" customWidth="1"/>
    <col min="1807" max="1808" width="11.42578125" customWidth="1"/>
    <col min="1809" max="1809" width="13.42578125" customWidth="1"/>
    <col min="1810" max="1813" width="11.42578125" customWidth="1"/>
    <col min="1814" max="1814" width="15" customWidth="1"/>
    <col min="2049" max="2050" width="11.42578125" customWidth="1"/>
    <col min="2051" max="2051" width="23.5703125" customWidth="1"/>
    <col min="2052" max="2052" width="13.7109375" customWidth="1"/>
    <col min="2053" max="2053" width="31.140625" customWidth="1"/>
    <col min="2054" max="2055" width="11.42578125" customWidth="1"/>
    <col min="2056" max="2056" width="43" customWidth="1"/>
    <col min="2057" max="2057" width="11.42578125" customWidth="1"/>
    <col min="2058" max="2058" width="13.42578125" customWidth="1"/>
    <col min="2059" max="2059" width="11.42578125" customWidth="1"/>
    <col min="2060" max="2060" width="14.28515625" customWidth="1"/>
    <col min="2061" max="2061" width="11.42578125" customWidth="1"/>
    <col min="2062" max="2062" width="48.42578125" customWidth="1"/>
    <col min="2063" max="2064" width="11.42578125" customWidth="1"/>
    <col min="2065" max="2065" width="13.42578125" customWidth="1"/>
    <col min="2066" max="2069" width="11.42578125" customWidth="1"/>
    <col min="2070" max="2070" width="15" customWidth="1"/>
    <col min="2305" max="2306" width="11.42578125" customWidth="1"/>
    <col min="2307" max="2307" width="23.5703125" customWidth="1"/>
    <col min="2308" max="2308" width="13.7109375" customWidth="1"/>
    <col min="2309" max="2309" width="31.140625" customWidth="1"/>
    <col min="2310" max="2311" width="11.42578125" customWidth="1"/>
    <col min="2312" max="2312" width="43" customWidth="1"/>
    <col min="2313" max="2313" width="11.42578125" customWidth="1"/>
    <col min="2314" max="2314" width="13.42578125" customWidth="1"/>
    <col min="2315" max="2315" width="11.42578125" customWidth="1"/>
    <col min="2316" max="2316" width="14.28515625" customWidth="1"/>
    <col min="2317" max="2317" width="11.42578125" customWidth="1"/>
    <col min="2318" max="2318" width="48.42578125" customWidth="1"/>
    <col min="2319" max="2320" width="11.42578125" customWidth="1"/>
    <col min="2321" max="2321" width="13.42578125" customWidth="1"/>
    <col min="2322" max="2325" width="11.42578125" customWidth="1"/>
    <col min="2326" max="2326" width="15" customWidth="1"/>
    <col min="2561" max="2562" width="11.42578125" customWidth="1"/>
    <col min="2563" max="2563" width="23.5703125" customWidth="1"/>
    <col min="2564" max="2564" width="13.7109375" customWidth="1"/>
    <col min="2565" max="2565" width="31.140625" customWidth="1"/>
    <col min="2566" max="2567" width="11.42578125" customWidth="1"/>
    <col min="2568" max="2568" width="43" customWidth="1"/>
    <col min="2569" max="2569" width="11.42578125" customWidth="1"/>
    <col min="2570" max="2570" width="13.42578125" customWidth="1"/>
    <col min="2571" max="2571" width="11.42578125" customWidth="1"/>
    <col min="2572" max="2572" width="14.28515625" customWidth="1"/>
    <col min="2573" max="2573" width="11.42578125" customWidth="1"/>
    <col min="2574" max="2574" width="48.42578125" customWidth="1"/>
    <col min="2575" max="2576" width="11.42578125" customWidth="1"/>
    <col min="2577" max="2577" width="13.42578125" customWidth="1"/>
    <col min="2578" max="2581" width="11.42578125" customWidth="1"/>
    <col min="2582" max="2582" width="15" customWidth="1"/>
    <col min="2817" max="2818" width="11.42578125" customWidth="1"/>
    <col min="2819" max="2819" width="23.5703125" customWidth="1"/>
    <col min="2820" max="2820" width="13.7109375" customWidth="1"/>
    <col min="2821" max="2821" width="31.140625" customWidth="1"/>
    <col min="2822" max="2823" width="11.42578125" customWidth="1"/>
    <col min="2824" max="2824" width="43" customWidth="1"/>
    <col min="2825" max="2825" width="11.42578125" customWidth="1"/>
    <col min="2826" max="2826" width="13.42578125" customWidth="1"/>
    <col min="2827" max="2827" width="11.42578125" customWidth="1"/>
    <col min="2828" max="2828" width="14.28515625" customWidth="1"/>
    <col min="2829" max="2829" width="11.42578125" customWidth="1"/>
    <col min="2830" max="2830" width="48.42578125" customWidth="1"/>
    <col min="2831" max="2832" width="11.42578125" customWidth="1"/>
    <col min="2833" max="2833" width="13.42578125" customWidth="1"/>
    <col min="2834" max="2837" width="11.42578125" customWidth="1"/>
    <col min="2838" max="2838" width="15" customWidth="1"/>
    <col min="3073" max="3074" width="11.42578125" customWidth="1"/>
    <col min="3075" max="3075" width="23.5703125" customWidth="1"/>
    <col min="3076" max="3076" width="13.7109375" customWidth="1"/>
    <col min="3077" max="3077" width="31.140625" customWidth="1"/>
    <col min="3078" max="3079" width="11.42578125" customWidth="1"/>
    <col min="3080" max="3080" width="43" customWidth="1"/>
    <col min="3081" max="3081" width="11.42578125" customWidth="1"/>
    <col min="3082" max="3082" width="13.42578125" customWidth="1"/>
    <col min="3083" max="3083" width="11.42578125" customWidth="1"/>
    <col min="3084" max="3084" width="14.28515625" customWidth="1"/>
    <col min="3085" max="3085" width="11.42578125" customWidth="1"/>
    <col min="3086" max="3086" width="48.42578125" customWidth="1"/>
    <col min="3087" max="3088" width="11.42578125" customWidth="1"/>
    <col min="3089" max="3089" width="13.42578125" customWidth="1"/>
    <col min="3090" max="3093" width="11.42578125" customWidth="1"/>
    <col min="3094" max="3094" width="15" customWidth="1"/>
    <col min="3329" max="3330" width="11.42578125" customWidth="1"/>
    <col min="3331" max="3331" width="23.5703125" customWidth="1"/>
    <col min="3332" max="3332" width="13.7109375" customWidth="1"/>
    <col min="3333" max="3333" width="31.140625" customWidth="1"/>
    <col min="3334" max="3335" width="11.42578125" customWidth="1"/>
    <col min="3336" max="3336" width="43" customWidth="1"/>
    <col min="3337" max="3337" width="11.42578125" customWidth="1"/>
    <col min="3338" max="3338" width="13.42578125" customWidth="1"/>
    <col min="3339" max="3339" width="11.42578125" customWidth="1"/>
    <col min="3340" max="3340" width="14.28515625" customWidth="1"/>
    <col min="3341" max="3341" width="11.42578125" customWidth="1"/>
    <col min="3342" max="3342" width="48.42578125" customWidth="1"/>
    <col min="3343" max="3344" width="11.42578125" customWidth="1"/>
    <col min="3345" max="3345" width="13.42578125" customWidth="1"/>
    <col min="3346" max="3349" width="11.42578125" customWidth="1"/>
    <col min="3350" max="3350" width="15" customWidth="1"/>
    <col min="3585" max="3586" width="11.42578125" customWidth="1"/>
    <col min="3587" max="3587" width="23.5703125" customWidth="1"/>
    <col min="3588" max="3588" width="13.7109375" customWidth="1"/>
    <col min="3589" max="3589" width="31.140625" customWidth="1"/>
    <col min="3590" max="3591" width="11.42578125" customWidth="1"/>
    <col min="3592" max="3592" width="43" customWidth="1"/>
    <col min="3593" max="3593" width="11.42578125" customWidth="1"/>
    <col min="3594" max="3594" width="13.42578125" customWidth="1"/>
    <col min="3595" max="3595" width="11.42578125" customWidth="1"/>
    <col min="3596" max="3596" width="14.28515625" customWidth="1"/>
    <col min="3597" max="3597" width="11.42578125" customWidth="1"/>
    <col min="3598" max="3598" width="48.42578125" customWidth="1"/>
    <col min="3599" max="3600" width="11.42578125" customWidth="1"/>
    <col min="3601" max="3601" width="13.42578125" customWidth="1"/>
    <col min="3602" max="3605" width="11.42578125" customWidth="1"/>
    <col min="3606" max="3606" width="15" customWidth="1"/>
    <col min="3841" max="3842" width="11.42578125" customWidth="1"/>
    <col min="3843" max="3843" width="23.5703125" customWidth="1"/>
    <col min="3844" max="3844" width="13.7109375" customWidth="1"/>
    <col min="3845" max="3845" width="31.140625" customWidth="1"/>
    <col min="3846" max="3847" width="11.42578125" customWidth="1"/>
    <col min="3848" max="3848" width="43" customWidth="1"/>
    <col min="3849" max="3849" width="11.42578125" customWidth="1"/>
    <col min="3850" max="3850" width="13.42578125" customWidth="1"/>
    <col min="3851" max="3851" width="11.42578125" customWidth="1"/>
    <col min="3852" max="3852" width="14.28515625" customWidth="1"/>
    <col min="3853" max="3853" width="11.42578125" customWidth="1"/>
    <col min="3854" max="3854" width="48.42578125" customWidth="1"/>
    <col min="3855" max="3856" width="11.42578125" customWidth="1"/>
    <col min="3857" max="3857" width="13.42578125" customWidth="1"/>
    <col min="3858" max="3861" width="11.42578125" customWidth="1"/>
    <col min="3862" max="3862" width="15" customWidth="1"/>
    <col min="4097" max="4098" width="11.42578125" customWidth="1"/>
    <col min="4099" max="4099" width="23.5703125" customWidth="1"/>
    <col min="4100" max="4100" width="13.7109375" customWidth="1"/>
    <col min="4101" max="4101" width="31.140625" customWidth="1"/>
    <col min="4102" max="4103" width="11.42578125" customWidth="1"/>
    <col min="4104" max="4104" width="43" customWidth="1"/>
    <col min="4105" max="4105" width="11.42578125" customWidth="1"/>
    <col min="4106" max="4106" width="13.42578125" customWidth="1"/>
    <col min="4107" max="4107" width="11.42578125" customWidth="1"/>
    <col min="4108" max="4108" width="14.28515625" customWidth="1"/>
    <col min="4109" max="4109" width="11.42578125" customWidth="1"/>
    <col min="4110" max="4110" width="48.42578125" customWidth="1"/>
    <col min="4111" max="4112" width="11.42578125" customWidth="1"/>
    <col min="4113" max="4113" width="13.42578125" customWidth="1"/>
    <col min="4114" max="4117" width="11.42578125" customWidth="1"/>
    <col min="4118" max="4118" width="15" customWidth="1"/>
    <col min="4353" max="4354" width="11.42578125" customWidth="1"/>
    <col min="4355" max="4355" width="23.5703125" customWidth="1"/>
    <col min="4356" max="4356" width="13.7109375" customWidth="1"/>
    <col min="4357" max="4357" width="31.140625" customWidth="1"/>
    <col min="4358" max="4359" width="11.42578125" customWidth="1"/>
    <col min="4360" max="4360" width="43" customWidth="1"/>
    <col min="4361" max="4361" width="11.42578125" customWidth="1"/>
    <col min="4362" max="4362" width="13.42578125" customWidth="1"/>
    <col min="4363" max="4363" width="11.42578125" customWidth="1"/>
    <col min="4364" max="4364" width="14.28515625" customWidth="1"/>
    <col min="4365" max="4365" width="11.42578125" customWidth="1"/>
    <col min="4366" max="4366" width="48.42578125" customWidth="1"/>
    <col min="4367" max="4368" width="11.42578125" customWidth="1"/>
    <col min="4369" max="4369" width="13.42578125" customWidth="1"/>
    <col min="4370" max="4373" width="11.42578125" customWidth="1"/>
    <col min="4374" max="4374" width="15" customWidth="1"/>
    <col min="4609" max="4610" width="11.42578125" customWidth="1"/>
    <col min="4611" max="4611" width="23.5703125" customWidth="1"/>
    <col min="4612" max="4612" width="13.7109375" customWidth="1"/>
    <col min="4613" max="4613" width="31.140625" customWidth="1"/>
    <col min="4614" max="4615" width="11.42578125" customWidth="1"/>
    <col min="4616" max="4616" width="43" customWidth="1"/>
    <col min="4617" max="4617" width="11.42578125" customWidth="1"/>
    <col min="4618" max="4618" width="13.42578125" customWidth="1"/>
    <col min="4619" max="4619" width="11.42578125" customWidth="1"/>
    <col min="4620" max="4620" width="14.28515625" customWidth="1"/>
    <col min="4621" max="4621" width="11.42578125" customWidth="1"/>
    <col min="4622" max="4622" width="48.42578125" customWidth="1"/>
    <col min="4623" max="4624" width="11.42578125" customWidth="1"/>
    <col min="4625" max="4625" width="13.42578125" customWidth="1"/>
    <col min="4626" max="4629" width="11.42578125" customWidth="1"/>
    <col min="4630" max="4630" width="15" customWidth="1"/>
    <col min="4865" max="4866" width="11.42578125" customWidth="1"/>
    <col min="4867" max="4867" width="23.5703125" customWidth="1"/>
    <col min="4868" max="4868" width="13.7109375" customWidth="1"/>
    <col min="4869" max="4869" width="31.140625" customWidth="1"/>
    <col min="4870" max="4871" width="11.42578125" customWidth="1"/>
    <col min="4872" max="4872" width="43" customWidth="1"/>
    <col min="4873" max="4873" width="11.42578125" customWidth="1"/>
    <col min="4874" max="4874" width="13.42578125" customWidth="1"/>
    <col min="4875" max="4875" width="11.42578125" customWidth="1"/>
    <col min="4876" max="4876" width="14.28515625" customWidth="1"/>
    <col min="4877" max="4877" width="11.42578125" customWidth="1"/>
    <col min="4878" max="4878" width="48.42578125" customWidth="1"/>
    <col min="4879" max="4880" width="11.42578125" customWidth="1"/>
    <col min="4881" max="4881" width="13.42578125" customWidth="1"/>
    <col min="4882" max="4885" width="11.42578125" customWidth="1"/>
    <col min="4886" max="4886" width="15" customWidth="1"/>
    <col min="5121" max="5122" width="11.42578125" customWidth="1"/>
    <col min="5123" max="5123" width="23.5703125" customWidth="1"/>
    <col min="5124" max="5124" width="13.7109375" customWidth="1"/>
    <col min="5125" max="5125" width="31.140625" customWidth="1"/>
    <col min="5126" max="5127" width="11.42578125" customWidth="1"/>
    <col min="5128" max="5128" width="43" customWidth="1"/>
    <col min="5129" max="5129" width="11.42578125" customWidth="1"/>
    <col min="5130" max="5130" width="13.42578125" customWidth="1"/>
    <col min="5131" max="5131" width="11.42578125" customWidth="1"/>
    <col min="5132" max="5132" width="14.28515625" customWidth="1"/>
    <col min="5133" max="5133" width="11.42578125" customWidth="1"/>
    <col min="5134" max="5134" width="48.42578125" customWidth="1"/>
    <col min="5135" max="5136" width="11.42578125" customWidth="1"/>
    <col min="5137" max="5137" width="13.42578125" customWidth="1"/>
    <col min="5138" max="5141" width="11.42578125" customWidth="1"/>
    <col min="5142" max="5142" width="15" customWidth="1"/>
    <col min="5377" max="5378" width="11.42578125" customWidth="1"/>
    <col min="5379" max="5379" width="23.5703125" customWidth="1"/>
    <col min="5380" max="5380" width="13.7109375" customWidth="1"/>
    <col min="5381" max="5381" width="31.140625" customWidth="1"/>
    <col min="5382" max="5383" width="11.42578125" customWidth="1"/>
    <col min="5384" max="5384" width="43" customWidth="1"/>
    <col min="5385" max="5385" width="11.42578125" customWidth="1"/>
    <col min="5386" max="5386" width="13.42578125" customWidth="1"/>
    <col min="5387" max="5387" width="11.42578125" customWidth="1"/>
    <col min="5388" max="5388" width="14.28515625" customWidth="1"/>
    <col min="5389" max="5389" width="11.42578125" customWidth="1"/>
    <col min="5390" max="5390" width="48.42578125" customWidth="1"/>
    <col min="5391" max="5392" width="11.42578125" customWidth="1"/>
    <col min="5393" max="5393" width="13.42578125" customWidth="1"/>
    <col min="5394" max="5397" width="11.42578125" customWidth="1"/>
    <col min="5398" max="5398" width="15" customWidth="1"/>
    <col min="5633" max="5634" width="11.42578125" customWidth="1"/>
    <col min="5635" max="5635" width="23.5703125" customWidth="1"/>
    <col min="5636" max="5636" width="13.7109375" customWidth="1"/>
    <col min="5637" max="5637" width="31.140625" customWidth="1"/>
    <col min="5638" max="5639" width="11.42578125" customWidth="1"/>
    <col min="5640" max="5640" width="43" customWidth="1"/>
    <col min="5641" max="5641" width="11.42578125" customWidth="1"/>
    <col min="5642" max="5642" width="13.42578125" customWidth="1"/>
    <col min="5643" max="5643" width="11.42578125" customWidth="1"/>
    <col min="5644" max="5644" width="14.28515625" customWidth="1"/>
    <col min="5645" max="5645" width="11.42578125" customWidth="1"/>
    <col min="5646" max="5646" width="48.42578125" customWidth="1"/>
    <col min="5647" max="5648" width="11.42578125" customWidth="1"/>
    <col min="5649" max="5649" width="13.42578125" customWidth="1"/>
    <col min="5650" max="5653" width="11.42578125" customWidth="1"/>
    <col min="5654" max="5654" width="15" customWidth="1"/>
    <col min="5889" max="5890" width="11.42578125" customWidth="1"/>
    <col min="5891" max="5891" width="23.5703125" customWidth="1"/>
    <col min="5892" max="5892" width="13.7109375" customWidth="1"/>
    <col min="5893" max="5893" width="31.140625" customWidth="1"/>
    <col min="5894" max="5895" width="11.42578125" customWidth="1"/>
    <col min="5896" max="5896" width="43" customWidth="1"/>
    <col min="5897" max="5897" width="11.42578125" customWidth="1"/>
    <col min="5898" max="5898" width="13.42578125" customWidth="1"/>
    <col min="5899" max="5899" width="11.42578125" customWidth="1"/>
    <col min="5900" max="5900" width="14.28515625" customWidth="1"/>
    <col min="5901" max="5901" width="11.42578125" customWidth="1"/>
    <col min="5902" max="5902" width="48.42578125" customWidth="1"/>
    <col min="5903" max="5904" width="11.42578125" customWidth="1"/>
    <col min="5905" max="5905" width="13.42578125" customWidth="1"/>
    <col min="5906" max="5909" width="11.42578125" customWidth="1"/>
    <col min="5910" max="5910" width="15" customWidth="1"/>
    <col min="6145" max="6146" width="11.42578125" customWidth="1"/>
    <col min="6147" max="6147" width="23.5703125" customWidth="1"/>
    <col min="6148" max="6148" width="13.7109375" customWidth="1"/>
    <col min="6149" max="6149" width="31.140625" customWidth="1"/>
    <col min="6150" max="6151" width="11.42578125" customWidth="1"/>
    <col min="6152" max="6152" width="43" customWidth="1"/>
    <col min="6153" max="6153" width="11.42578125" customWidth="1"/>
    <col min="6154" max="6154" width="13.42578125" customWidth="1"/>
    <col min="6155" max="6155" width="11.42578125" customWidth="1"/>
    <col min="6156" max="6156" width="14.28515625" customWidth="1"/>
    <col min="6157" max="6157" width="11.42578125" customWidth="1"/>
    <col min="6158" max="6158" width="48.42578125" customWidth="1"/>
    <col min="6159" max="6160" width="11.42578125" customWidth="1"/>
    <col min="6161" max="6161" width="13.42578125" customWidth="1"/>
    <col min="6162" max="6165" width="11.42578125" customWidth="1"/>
    <col min="6166" max="6166" width="15" customWidth="1"/>
    <col min="6401" max="6402" width="11.42578125" customWidth="1"/>
    <col min="6403" max="6403" width="23.5703125" customWidth="1"/>
    <col min="6404" max="6404" width="13.7109375" customWidth="1"/>
    <col min="6405" max="6405" width="31.140625" customWidth="1"/>
    <col min="6406" max="6407" width="11.42578125" customWidth="1"/>
    <col min="6408" max="6408" width="43" customWidth="1"/>
    <col min="6409" max="6409" width="11.42578125" customWidth="1"/>
    <col min="6410" max="6410" width="13.42578125" customWidth="1"/>
    <col min="6411" max="6411" width="11.42578125" customWidth="1"/>
    <col min="6412" max="6412" width="14.28515625" customWidth="1"/>
    <col min="6413" max="6413" width="11.42578125" customWidth="1"/>
    <col min="6414" max="6414" width="48.42578125" customWidth="1"/>
    <col min="6415" max="6416" width="11.42578125" customWidth="1"/>
    <col min="6417" max="6417" width="13.42578125" customWidth="1"/>
    <col min="6418" max="6421" width="11.42578125" customWidth="1"/>
    <col min="6422" max="6422" width="15" customWidth="1"/>
    <col min="6657" max="6658" width="11.42578125" customWidth="1"/>
    <col min="6659" max="6659" width="23.5703125" customWidth="1"/>
    <col min="6660" max="6660" width="13.7109375" customWidth="1"/>
    <col min="6661" max="6661" width="31.140625" customWidth="1"/>
    <col min="6662" max="6663" width="11.42578125" customWidth="1"/>
    <col min="6664" max="6664" width="43" customWidth="1"/>
    <col min="6665" max="6665" width="11.42578125" customWidth="1"/>
    <col min="6666" max="6666" width="13.42578125" customWidth="1"/>
    <col min="6667" max="6667" width="11.42578125" customWidth="1"/>
    <col min="6668" max="6668" width="14.28515625" customWidth="1"/>
    <col min="6669" max="6669" width="11.42578125" customWidth="1"/>
    <col min="6670" max="6670" width="48.42578125" customWidth="1"/>
    <col min="6671" max="6672" width="11.42578125" customWidth="1"/>
    <col min="6673" max="6673" width="13.42578125" customWidth="1"/>
    <col min="6674" max="6677" width="11.42578125" customWidth="1"/>
    <col min="6678" max="6678" width="15" customWidth="1"/>
    <col min="6913" max="6914" width="11.42578125" customWidth="1"/>
    <col min="6915" max="6915" width="23.5703125" customWidth="1"/>
    <col min="6916" max="6916" width="13.7109375" customWidth="1"/>
    <col min="6917" max="6917" width="31.140625" customWidth="1"/>
    <col min="6918" max="6919" width="11.42578125" customWidth="1"/>
    <col min="6920" max="6920" width="43" customWidth="1"/>
    <col min="6921" max="6921" width="11.42578125" customWidth="1"/>
    <col min="6922" max="6922" width="13.42578125" customWidth="1"/>
    <col min="6923" max="6923" width="11.42578125" customWidth="1"/>
    <col min="6924" max="6924" width="14.28515625" customWidth="1"/>
    <col min="6925" max="6925" width="11.42578125" customWidth="1"/>
    <col min="6926" max="6926" width="48.42578125" customWidth="1"/>
    <col min="6927" max="6928" width="11.42578125" customWidth="1"/>
    <col min="6929" max="6929" width="13.42578125" customWidth="1"/>
    <col min="6930" max="6933" width="11.42578125" customWidth="1"/>
    <col min="6934" max="6934" width="15" customWidth="1"/>
    <col min="7169" max="7170" width="11.42578125" customWidth="1"/>
    <col min="7171" max="7171" width="23.5703125" customWidth="1"/>
    <col min="7172" max="7172" width="13.7109375" customWidth="1"/>
    <col min="7173" max="7173" width="31.140625" customWidth="1"/>
    <col min="7174" max="7175" width="11.42578125" customWidth="1"/>
    <col min="7176" max="7176" width="43" customWidth="1"/>
    <col min="7177" max="7177" width="11.42578125" customWidth="1"/>
    <col min="7178" max="7178" width="13.42578125" customWidth="1"/>
    <col min="7179" max="7179" width="11.42578125" customWidth="1"/>
    <col min="7180" max="7180" width="14.28515625" customWidth="1"/>
    <col min="7181" max="7181" width="11.42578125" customWidth="1"/>
    <col min="7182" max="7182" width="48.42578125" customWidth="1"/>
    <col min="7183" max="7184" width="11.42578125" customWidth="1"/>
    <col min="7185" max="7185" width="13.42578125" customWidth="1"/>
    <col min="7186" max="7189" width="11.42578125" customWidth="1"/>
    <col min="7190" max="7190" width="15" customWidth="1"/>
    <col min="7425" max="7426" width="11.42578125" customWidth="1"/>
    <col min="7427" max="7427" width="23.5703125" customWidth="1"/>
    <col min="7428" max="7428" width="13.7109375" customWidth="1"/>
    <col min="7429" max="7429" width="31.140625" customWidth="1"/>
    <col min="7430" max="7431" width="11.42578125" customWidth="1"/>
    <col min="7432" max="7432" width="43" customWidth="1"/>
    <col min="7433" max="7433" width="11.42578125" customWidth="1"/>
    <col min="7434" max="7434" width="13.42578125" customWidth="1"/>
    <col min="7435" max="7435" width="11.42578125" customWidth="1"/>
    <col min="7436" max="7436" width="14.28515625" customWidth="1"/>
    <col min="7437" max="7437" width="11.42578125" customWidth="1"/>
    <col min="7438" max="7438" width="48.42578125" customWidth="1"/>
    <col min="7439" max="7440" width="11.42578125" customWidth="1"/>
    <col min="7441" max="7441" width="13.42578125" customWidth="1"/>
    <col min="7442" max="7445" width="11.42578125" customWidth="1"/>
    <col min="7446" max="7446" width="15" customWidth="1"/>
    <col min="7681" max="7682" width="11.42578125" customWidth="1"/>
    <col min="7683" max="7683" width="23.5703125" customWidth="1"/>
    <col min="7684" max="7684" width="13.7109375" customWidth="1"/>
    <col min="7685" max="7685" width="31.140625" customWidth="1"/>
    <col min="7686" max="7687" width="11.42578125" customWidth="1"/>
    <col min="7688" max="7688" width="43" customWidth="1"/>
    <col min="7689" max="7689" width="11.42578125" customWidth="1"/>
    <col min="7690" max="7690" width="13.42578125" customWidth="1"/>
    <col min="7691" max="7691" width="11.42578125" customWidth="1"/>
    <col min="7692" max="7692" width="14.28515625" customWidth="1"/>
    <col min="7693" max="7693" width="11.42578125" customWidth="1"/>
    <col min="7694" max="7694" width="48.42578125" customWidth="1"/>
    <col min="7695" max="7696" width="11.42578125" customWidth="1"/>
    <col min="7697" max="7697" width="13.42578125" customWidth="1"/>
    <col min="7698" max="7701" width="11.42578125" customWidth="1"/>
    <col min="7702" max="7702" width="15" customWidth="1"/>
    <col min="7937" max="7938" width="11.42578125" customWidth="1"/>
    <col min="7939" max="7939" width="23.5703125" customWidth="1"/>
    <col min="7940" max="7940" width="13.7109375" customWidth="1"/>
    <col min="7941" max="7941" width="31.140625" customWidth="1"/>
    <col min="7942" max="7943" width="11.42578125" customWidth="1"/>
    <col min="7944" max="7944" width="43" customWidth="1"/>
    <col min="7945" max="7945" width="11.42578125" customWidth="1"/>
    <col min="7946" max="7946" width="13.42578125" customWidth="1"/>
    <col min="7947" max="7947" width="11.42578125" customWidth="1"/>
    <col min="7948" max="7948" width="14.28515625" customWidth="1"/>
    <col min="7949" max="7949" width="11.42578125" customWidth="1"/>
    <col min="7950" max="7950" width="48.42578125" customWidth="1"/>
    <col min="7951" max="7952" width="11.42578125" customWidth="1"/>
    <col min="7953" max="7953" width="13.42578125" customWidth="1"/>
    <col min="7954" max="7957" width="11.42578125" customWidth="1"/>
    <col min="7958" max="7958" width="15" customWidth="1"/>
    <col min="8193" max="8194" width="11.42578125" customWidth="1"/>
    <col min="8195" max="8195" width="23.5703125" customWidth="1"/>
    <col min="8196" max="8196" width="13.7109375" customWidth="1"/>
    <col min="8197" max="8197" width="31.140625" customWidth="1"/>
    <col min="8198" max="8199" width="11.42578125" customWidth="1"/>
    <col min="8200" max="8200" width="43" customWidth="1"/>
    <col min="8201" max="8201" width="11.42578125" customWidth="1"/>
    <col min="8202" max="8202" width="13.42578125" customWidth="1"/>
    <col min="8203" max="8203" width="11.42578125" customWidth="1"/>
    <col min="8204" max="8204" width="14.28515625" customWidth="1"/>
    <col min="8205" max="8205" width="11.42578125" customWidth="1"/>
    <col min="8206" max="8206" width="48.42578125" customWidth="1"/>
    <col min="8207" max="8208" width="11.42578125" customWidth="1"/>
    <col min="8209" max="8209" width="13.42578125" customWidth="1"/>
    <col min="8210" max="8213" width="11.42578125" customWidth="1"/>
    <col min="8214" max="8214" width="15" customWidth="1"/>
    <col min="8449" max="8450" width="11.42578125" customWidth="1"/>
    <col min="8451" max="8451" width="23.5703125" customWidth="1"/>
    <col min="8452" max="8452" width="13.7109375" customWidth="1"/>
    <col min="8453" max="8453" width="31.140625" customWidth="1"/>
    <col min="8454" max="8455" width="11.42578125" customWidth="1"/>
    <col min="8456" max="8456" width="43" customWidth="1"/>
    <col min="8457" max="8457" width="11.42578125" customWidth="1"/>
    <col min="8458" max="8458" width="13.42578125" customWidth="1"/>
    <col min="8459" max="8459" width="11.42578125" customWidth="1"/>
    <col min="8460" max="8460" width="14.28515625" customWidth="1"/>
    <col min="8461" max="8461" width="11.42578125" customWidth="1"/>
    <col min="8462" max="8462" width="48.42578125" customWidth="1"/>
    <col min="8463" max="8464" width="11.42578125" customWidth="1"/>
    <col min="8465" max="8465" width="13.42578125" customWidth="1"/>
    <col min="8466" max="8469" width="11.42578125" customWidth="1"/>
    <col min="8470" max="8470" width="15" customWidth="1"/>
    <col min="8705" max="8706" width="11.42578125" customWidth="1"/>
    <col min="8707" max="8707" width="23.5703125" customWidth="1"/>
    <col min="8708" max="8708" width="13.7109375" customWidth="1"/>
    <col min="8709" max="8709" width="31.140625" customWidth="1"/>
    <col min="8710" max="8711" width="11.42578125" customWidth="1"/>
    <col min="8712" max="8712" width="43" customWidth="1"/>
    <col min="8713" max="8713" width="11.42578125" customWidth="1"/>
    <col min="8714" max="8714" width="13.42578125" customWidth="1"/>
    <col min="8715" max="8715" width="11.42578125" customWidth="1"/>
    <col min="8716" max="8716" width="14.28515625" customWidth="1"/>
    <col min="8717" max="8717" width="11.42578125" customWidth="1"/>
    <col min="8718" max="8718" width="48.42578125" customWidth="1"/>
    <col min="8719" max="8720" width="11.42578125" customWidth="1"/>
    <col min="8721" max="8721" width="13.42578125" customWidth="1"/>
    <col min="8722" max="8725" width="11.42578125" customWidth="1"/>
    <col min="8726" max="8726" width="15" customWidth="1"/>
    <col min="8961" max="8962" width="11.42578125" customWidth="1"/>
    <col min="8963" max="8963" width="23.5703125" customWidth="1"/>
    <col min="8964" max="8964" width="13.7109375" customWidth="1"/>
    <col min="8965" max="8965" width="31.140625" customWidth="1"/>
    <col min="8966" max="8967" width="11.42578125" customWidth="1"/>
    <col min="8968" max="8968" width="43" customWidth="1"/>
    <col min="8969" max="8969" width="11.42578125" customWidth="1"/>
    <col min="8970" max="8970" width="13.42578125" customWidth="1"/>
    <col min="8971" max="8971" width="11.42578125" customWidth="1"/>
    <col min="8972" max="8972" width="14.28515625" customWidth="1"/>
    <col min="8973" max="8973" width="11.42578125" customWidth="1"/>
    <col min="8974" max="8974" width="48.42578125" customWidth="1"/>
    <col min="8975" max="8976" width="11.42578125" customWidth="1"/>
    <col min="8977" max="8977" width="13.42578125" customWidth="1"/>
    <col min="8978" max="8981" width="11.42578125" customWidth="1"/>
    <col min="8982" max="8982" width="15" customWidth="1"/>
    <col min="9217" max="9218" width="11.42578125" customWidth="1"/>
    <col min="9219" max="9219" width="23.5703125" customWidth="1"/>
    <col min="9220" max="9220" width="13.7109375" customWidth="1"/>
    <col min="9221" max="9221" width="31.140625" customWidth="1"/>
    <col min="9222" max="9223" width="11.42578125" customWidth="1"/>
    <col min="9224" max="9224" width="43" customWidth="1"/>
    <col min="9225" max="9225" width="11.42578125" customWidth="1"/>
    <col min="9226" max="9226" width="13.42578125" customWidth="1"/>
    <col min="9227" max="9227" width="11.42578125" customWidth="1"/>
    <col min="9228" max="9228" width="14.28515625" customWidth="1"/>
    <col min="9229" max="9229" width="11.42578125" customWidth="1"/>
    <col min="9230" max="9230" width="48.42578125" customWidth="1"/>
    <col min="9231" max="9232" width="11.42578125" customWidth="1"/>
    <col min="9233" max="9233" width="13.42578125" customWidth="1"/>
    <col min="9234" max="9237" width="11.42578125" customWidth="1"/>
    <col min="9238" max="9238" width="15" customWidth="1"/>
    <col min="9473" max="9474" width="11.42578125" customWidth="1"/>
    <col min="9475" max="9475" width="23.5703125" customWidth="1"/>
    <col min="9476" max="9476" width="13.7109375" customWidth="1"/>
    <col min="9477" max="9477" width="31.140625" customWidth="1"/>
    <col min="9478" max="9479" width="11.42578125" customWidth="1"/>
    <col min="9480" max="9480" width="43" customWidth="1"/>
    <col min="9481" max="9481" width="11.42578125" customWidth="1"/>
    <col min="9482" max="9482" width="13.42578125" customWidth="1"/>
    <col min="9483" max="9483" width="11.42578125" customWidth="1"/>
    <col min="9484" max="9484" width="14.28515625" customWidth="1"/>
    <col min="9485" max="9485" width="11.42578125" customWidth="1"/>
    <col min="9486" max="9486" width="48.42578125" customWidth="1"/>
    <col min="9487" max="9488" width="11.42578125" customWidth="1"/>
    <col min="9489" max="9489" width="13.42578125" customWidth="1"/>
    <col min="9490" max="9493" width="11.42578125" customWidth="1"/>
    <col min="9494" max="9494" width="15" customWidth="1"/>
    <col min="9729" max="9730" width="11.42578125" customWidth="1"/>
    <col min="9731" max="9731" width="23.5703125" customWidth="1"/>
    <col min="9732" max="9732" width="13.7109375" customWidth="1"/>
    <col min="9733" max="9733" width="31.140625" customWidth="1"/>
    <col min="9734" max="9735" width="11.42578125" customWidth="1"/>
    <col min="9736" max="9736" width="43" customWidth="1"/>
    <col min="9737" max="9737" width="11.42578125" customWidth="1"/>
    <col min="9738" max="9738" width="13.42578125" customWidth="1"/>
    <col min="9739" max="9739" width="11.42578125" customWidth="1"/>
    <col min="9740" max="9740" width="14.28515625" customWidth="1"/>
    <col min="9741" max="9741" width="11.42578125" customWidth="1"/>
    <col min="9742" max="9742" width="48.42578125" customWidth="1"/>
    <col min="9743" max="9744" width="11.42578125" customWidth="1"/>
    <col min="9745" max="9745" width="13.42578125" customWidth="1"/>
    <col min="9746" max="9749" width="11.42578125" customWidth="1"/>
    <col min="9750" max="9750" width="15" customWidth="1"/>
    <col min="9985" max="9986" width="11.42578125" customWidth="1"/>
    <col min="9987" max="9987" width="23.5703125" customWidth="1"/>
    <col min="9988" max="9988" width="13.7109375" customWidth="1"/>
    <col min="9989" max="9989" width="31.140625" customWidth="1"/>
    <col min="9990" max="9991" width="11.42578125" customWidth="1"/>
    <col min="9992" max="9992" width="43" customWidth="1"/>
    <col min="9993" max="9993" width="11.42578125" customWidth="1"/>
    <col min="9994" max="9994" width="13.42578125" customWidth="1"/>
    <col min="9995" max="9995" width="11.42578125" customWidth="1"/>
    <col min="9996" max="9996" width="14.28515625" customWidth="1"/>
    <col min="9997" max="9997" width="11.42578125" customWidth="1"/>
    <col min="9998" max="9998" width="48.42578125" customWidth="1"/>
    <col min="9999" max="10000" width="11.42578125" customWidth="1"/>
    <col min="10001" max="10001" width="13.42578125" customWidth="1"/>
    <col min="10002" max="10005" width="11.42578125" customWidth="1"/>
    <col min="10006" max="10006" width="15" customWidth="1"/>
    <col min="10241" max="10242" width="11.42578125" customWidth="1"/>
    <col min="10243" max="10243" width="23.5703125" customWidth="1"/>
    <col min="10244" max="10244" width="13.7109375" customWidth="1"/>
    <col min="10245" max="10245" width="31.140625" customWidth="1"/>
    <col min="10246" max="10247" width="11.42578125" customWidth="1"/>
    <col min="10248" max="10248" width="43" customWidth="1"/>
    <col min="10249" max="10249" width="11.42578125" customWidth="1"/>
    <col min="10250" max="10250" width="13.42578125" customWidth="1"/>
    <col min="10251" max="10251" width="11.42578125" customWidth="1"/>
    <col min="10252" max="10252" width="14.28515625" customWidth="1"/>
    <col min="10253" max="10253" width="11.42578125" customWidth="1"/>
    <col min="10254" max="10254" width="48.42578125" customWidth="1"/>
    <col min="10255" max="10256" width="11.42578125" customWidth="1"/>
    <col min="10257" max="10257" width="13.42578125" customWidth="1"/>
    <col min="10258" max="10261" width="11.42578125" customWidth="1"/>
    <col min="10262" max="10262" width="15" customWidth="1"/>
    <col min="10497" max="10498" width="11.42578125" customWidth="1"/>
    <col min="10499" max="10499" width="23.5703125" customWidth="1"/>
    <col min="10500" max="10500" width="13.7109375" customWidth="1"/>
    <col min="10501" max="10501" width="31.140625" customWidth="1"/>
    <col min="10502" max="10503" width="11.42578125" customWidth="1"/>
    <col min="10504" max="10504" width="43" customWidth="1"/>
    <col min="10505" max="10505" width="11.42578125" customWidth="1"/>
    <col min="10506" max="10506" width="13.42578125" customWidth="1"/>
    <col min="10507" max="10507" width="11.42578125" customWidth="1"/>
    <col min="10508" max="10508" width="14.28515625" customWidth="1"/>
    <col min="10509" max="10509" width="11.42578125" customWidth="1"/>
    <col min="10510" max="10510" width="48.42578125" customWidth="1"/>
    <col min="10511" max="10512" width="11.42578125" customWidth="1"/>
    <col min="10513" max="10513" width="13.42578125" customWidth="1"/>
    <col min="10514" max="10517" width="11.42578125" customWidth="1"/>
    <col min="10518" max="10518" width="15" customWidth="1"/>
    <col min="10753" max="10754" width="11.42578125" customWidth="1"/>
    <col min="10755" max="10755" width="23.5703125" customWidth="1"/>
    <col min="10756" max="10756" width="13.7109375" customWidth="1"/>
    <col min="10757" max="10757" width="31.140625" customWidth="1"/>
    <col min="10758" max="10759" width="11.42578125" customWidth="1"/>
    <col min="10760" max="10760" width="43" customWidth="1"/>
    <col min="10761" max="10761" width="11.42578125" customWidth="1"/>
    <col min="10762" max="10762" width="13.42578125" customWidth="1"/>
    <col min="10763" max="10763" width="11.42578125" customWidth="1"/>
    <col min="10764" max="10764" width="14.28515625" customWidth="1"/>
    <col min="10765" max="10765" width="11.42578125" customWidth="1"/>
    <col min="10766" max="10766" width="48.42578125" customWidth="1"/>
    <col min="10767" max="10768" width="11.42578125" customWidth="1"/>
    <col min="10769" max="10769" width="13.42578125" customWidth="1"/>
    <col min="10770" max="10773" width="11.42578125" customWidth="1"/>
    <col min="10774" max="10774" width="15" customWidth="1"/>
    <col min="11009" max="11010" width="11.42578125" customWidth="1"/>
    <col min="11011" max="11011" width="23.5703125" customWidth="1"/>
    <col min="11012" max="11012" width="13.7109375" customWidth="1"/>
    <col min="11013" max="11013" width="31.140625" customWidth="1"/>
    <col min="11014" max="11015" width="11.42578125" customWidth="1"/>
    <col min="11016" max="11016" width="43" customWidth="1"/>
    <col min="11017" max="11017" width="11.42578125" customWidth="1"/>
    <col min="11018" max="11018" width="13.42578125" customWidth="1"/>
    <col min="11019" max="11019" width="11.42578125" customWidth="1"/>
    <col min="11020" max="11020" width="14.28515625" customWidth="1"/>
    <col min="11021" max="11021" width="11.42578125" customWidth="1"/>
    <col min="11022" max="11022" width="48.42578125" customWidth="1"/>
    <col min="11023" max="11024" width="11.42578125" customWidth="1"/>
    <col min="11025" max="11025" width="13.42578125" customWidth="1"/>
    <col min="11026" max="11029" width="11.42578125" customWidth="1"/>
    <col min="11030" max="11030" width="15" customWidth="1"/>
    <col min="11265" max="11266" width="11.42578125" customWidth="1"/>
    <col min="11267" max="11267" width="23.5703125" customWidth="1"/>
    <col min="11268" max="11268" width="13.7109375" customWidth="1"/>
    <col min="11269" max="11269" width="31.140625" customWidth="1"/>
    <col min="11270" max="11271" width="11.42578125" customWidth="1"/>
    <col min="11272" max="11272" width="43" customWidth="1"/>
    <col min="11273" max="11273" width="11.42578125" customWidth="1"/>
    <col min="11274" max="11274" width="13.42578125" customWidth="1"/>
    <col min="11275" max="11275" width="11.42578125" customWidth="1"/>
    <col min="11276" max="11276" width="14.28515625" customWidth="1"/>
    <col min="11277" max="11277" width="11.42578125" customWidth="1"/>
    <col min="11278" max="11278" width="48.42578125" customWidth="1"/>
    <col min="11279" max="11280" width="11.42578125" customWidth="1"/>
    <col min="11281" max="11281" width="13.42578125" customWidth="1"/>
    <col min="11282" max="11285" width="11.42578125" customWidth="1"/>
    <col min="11286" max="11286" width="15" customWidth="1"/>
    <col min="11521" max="11522" width="11.42578125" customWidth="1"/>
    <col min="11523" max="11523" width="23.5703125" customWidth="1"/>
    <col min="11524" max="11524" width="13.7109375" customWidth="1"/>
    <col min="11525" max="11525" width="31.140625" customWidth="1"/>
    <col min="11526" max="11527" width="11.42578125" customWidth="1"/>
    <col min="11528" max="11528" width="43" customWidth="1"/>
    <col min="11529" max="11529" width="11.42578125" customWidth="1"/>
    <col min="11530" max="11530" width="13.42578125" customWidth="1"/>
    <col min="11531" max="11531" width="11.42578125" customWidth="1"/>
    <col min="11532" max="11532" width="14.28515625" customWidth="1"/>
    <col min="11533" max="11533" width="11.42578125" customWidth="1"/>
    <col min="11534" max="11534" width="48.42578125" customWidth="1"/>
    <col min="11535" max="11536" width="11.42578125" customWidth="1"/>
    <col min="11537" max="11537" width="13.42578125" customWidth="1"/>
    <col min="11538" max="11541" width="11.42578125" customWidth="1"/>
    <col min="11542" max="11542" width="15" customWidth="1"/>
    <col min="11777" max="11778" width="11.42578125" customWidth="1"/>
    <col min="11779" max="11779" width="23.5703125" customWidth="1"/>
    <col min="11780" max="11780" width="13.7109375" customWidth="1"/>
    <col min="11781" max="11781" width="31.140625" customWidth="1"/>
    <col min="11782" max="11783" width="11.42578125" customWidth="1"/>
    <col min="11784" max="11784" width="43" customWidth="1"/>
    <col min="11785" max="11785" width="11.42578125" customWidth="1"/>
    <col min="11786" max="11786" width="13.42578125" customWidth="1"/>
    <col min="11787" max="11787" width="11.42578125" customWidth="1"/>
    <col min="11788" max="11788" width="14.28515625" customWidth="1"/>
    <col min="11789" max="11789" width="11.42578125" customWidth="1"/>
    <col min="11790" max="11790" width="48.42578125" customWidth="1"/>
    <col min="11791" max="11792" width="11.42578125" customWidth="1"/>
    <col min="11793" max="11793" width="13.42578125" customWidth="1"/>
    <col min="11794" max="11797" width="11.42578125" customWidth="1"/>
    <col min="11798" max="11798" width="15" customWidth="1"/>
    <col min="12033" max="12034" width="11.42578125" customWidth="1"/>
    <col min="12035" max="12035" width="23.5703125" customWidth="1"/>
    <col min="12036" max="12036" width="13.7109375" customWidth="1"/>
    <col min="12037" max="12037" width="31.140625" customWidth="1"/>
    <col min="12038" max="12039" width="11.42578125" customWidth="1"/>
    <col min="12040" max="12040" width="43" customWidth="1"/>
    <col min="12041" max="12041" width="11.42578125" customWidth="1"/>
    <col min="12042" max="12042" width="13.42578125" customWidth="1"/>
    <col min="12043" max="12043" width="11.42578125" customWidth="1"/>
    <col min="12044" max="12044" width="14.28515625" customWidth="1"/>
    <col min="12045" max="12045" width="11.42578125" customWidth="1"/>
    <col min="12046" max="12046" width="48.42578125" customWidth="1"/>
    <col min="12047" max="12048" width="11.42578125" customWidth="1"/>
    <col min="12049" max="12049" width="13.42578125" customWidth="1"/>
    <col min="12050" max="12053" width="11.42578125" customWidth="1"/>
    <col min="12054" max="12054" width="15" customWidth="1"/>
    <col min="12289" max="12290" width="11.42578125" customWidth="1"/>
    <col min="12291" max="12291" width="23.5703125" customWidth="1"/>
    <col min="12292" max="12292" width="13.7109375" customWidth="1"/>
    <col min="12293" max="12293" width="31.140625" customWidth="1"/>
    <col min="12294" max="12295" width="11.42578125" customWidth="1"/>
    <col min="12296" max="12296" width="43" customWidth="1"/>
    <col min="12297" max="12297" width="11.42578125" customWidth="1"/>
    <col min="12298" max="12298" width="13.42578125" customWidth="1"/>
    <col min="12299" max="12299" width="11.42578125" customWidth="1"/>
    <col min="12300" max="12300" width="14.28515625" customWidth="1"/>
    <col min="12301" max="12301" width="11.42578125" customWidth="1"/>
    <col min="12302" max="12302" width="48.42578125" customWidth="1"/>
    <col min="12303" max="12304" width="11.42578125" customWidth="1"/>
    <col min="12305" max="12305" width="13.42578125" customWidth="1"/>
    <col min="12306" max="12309" width="11.42578125" customWidth="1"/>
    <col min="12310" max="12310" width="15" customWidth="1"/>
    <col min="12545" max="12546" width="11.42578125" customWidth="1"/>
    <col min="12547" max="12547" width="23.5703125" customWidth="1"/>
    <col min="12548" max="12548" width="13.7109375" customWidth="1"/>
    <col min="12549" max="12549" width="31.140625" customWidth="1"/>
    <col min="12550" max="12551" width="11.42578125" customWidth="1"/>
    <col min="12552" max="12552" width="43" customWidth="1"/>
    <col min="12553" max="12553" width="11.42578125" customWidth="1"/>
    <col min="12554" max="12554" width="13.42578125" customWidth="1"/>
    <col min="12555" max="12555" width="11.42578125" customWidth="1"/>
    <col min="12556" max="12556" width="14.28515625" customWidth="1"/>
    <col min="12557" max="12557" width="11.42578125" customWidth="1"/>
    <col min="12558" max="12558" width="48.42578125" customWidth="1"/>
    <col min="12559" max="12560" width="11.42578125" customWidth="1"/>
    <col min="12561" max="12561" width="13.42578125" customWidth="1"/>
    <col min="12562" max="12565" width="11.42578125" customWidth="1"/>
    <col min="12566" max="12566" width="15" customWidth="1"/>
    <col min="12801" max="12802" width="11.42578125" customWidth="1"/>
    <col min="12803" max="12803" width="23.5703125" customWidth="1"/>
    <col min="12804" max="12804" width="13.7109375" customWidth="1"/>
    <col min="12805" max="12805" width="31.140625" customWidth="1"/>
    <col min="12806" max="12807" width="11.42578125" customWidth="1"/>
    <col min="12808" max="12808" width="43" customWidth="1"/>
    <col min="12809" max="12809" width="11.42578125" customWidth="1"/>
    <col min="12810" max="12810" width="13.42578125" customWidth="1"/>
    <col min="12811" max="12811" width="11.42578125" customWidth="1"/>
    <col min="12812" max="12812" width="14.28515625" customWidth="1"/>
    <col min="12813" max="12813" width="11.42578125" customWidth="1"/>
    <col min="12814" max="12814" width="48.42578125" customWidth="1"/>
    <col min="12815" max="12816" width="11.42578125" customWidth="1"/>
    <col min="12817" max="12817" width="13.42578125" customWidth="1"/>
    <col min="12818" max="12821" width="11.42578125" customWidth="1"/>
    <col min="12822" max="12822" width="15" customWidth="1"/>
    <col min="13057" max="13058" width="11.42578125" customWidth="1"/>
    <col min="13059" max="13059" width="23.5703125" customWidth="1"/>
    <col min="13060" max="13060" width="13.7109375" customWidth="1"/>
    <col min="13061" max="13061" width="31.140625" customWidth="1"/>
    <col min="13062" max="13063" width="11.42578125" customWidth="1"/>
    <col min="13064" max="13064" width="43" customWidth="1"/>
    <col min="13065" max="13065" width="11.42578125" customWidth="1"/>
    <col min="13066" max="13066" width="13.42578125" customWidth="1"/>
    <col min="13067" max="13067" width="11.42578125" customWidth="1"/>
    <col min="13068" max="13068" width="14.28515625" customWidth="1"/>
    <col min="13069" max="13069" width="11.42578125" customWidth="1"/>
    <col min="13070" max="13070" width="48.42578125" customWidth="1"/>
    <col min="13071" max="13072" width="11.42578125" customWidth="1"/>
    <col min="13073" max="13073" width="13.42578125" customWidth="1"/>
    <col min="13074" max="13077" width="11.42578125" customWidth="1"/>
    <col min="13078" max="13078" width="15" customWidth="1"/>
    <col min="13313" max="13314" width="11.42578125" customWidth="1"/>
    <col min="13315" max="13315" width="23.5703125" customWidth="1"/>
    <col min="13316" max="13316" width="13.7109375" customWidth="1"/>
    <col min="13317" max="13317" width="31.140625" customWidth="1"/>
    <col min="13318" max="13319" width="11.42578125" customWidth="1"/>
    <col min="13320" max="13320" width="43" customWidth="1"/>
    <col min="13321" max="13321" width="11.42578125" customWidth="1"/>
    <col min="13322" max="13322" width="13.42578125" customWidth="1"/>
    <col min="13323" max="13323" width="11.42578125" customWidth="1"/>
    <col min="13324" max="13324" width="14.28515625" customWidth="1"/>
    <col min="13325" max="13325" width="11.42578125" customWidth="1"/>
    <col min="13326" max="13326" width="48.42578125" customWidth="1"/>
    <col min="13327" max="13328" width="11.42578125" customWidth="1"/>
    <col min="13329" max="13329" width="13.42578125" customWidth="1"/>
    <col min="13330" max="13333" width="11.42578125" customWidth="1"/>
    <col min="13334" max="13334" width="15" customWidth="1"/>
    <col min="13569" max="13570" width="11.42578125" customWidth="1"/>
    <col min="13571" max="13571" width="23.5703125" customWidth="1"/>
    <col min="13572" max="13572" width="13.7109375" customWidth="1"/>
    <col min="13573" max="13573" width="31.140625" customWidth="1"/>
    <col min="13574" max="13575" width="11.42578125" customWidth="1"/>
    <col min="13576" max="13576" width="43" customWidth="1"/>
    <col min="13577" max="13577" width="11.42578125" customWidth="1"/>
    <col min="13578" max="13578" width="13.42578125" customWidth="1"/>
    <col min="13579" max="13579" width="11.42578125" customWidth="1"/>
    <col min="13580" max="13580" width="14.28515625" customWidth="1"/>
    <col min="13581" max="13581" width="11.42578125" customWidth="1"/>
    <col min="13582" max="13582" width="48.42578125" customWidth="1"/>
    <col min="13583" max="13584" width="11.42578125" customWidth="1"/>
    <col min="13585" max="13585" width="13.42578125" customWidth="1"/>
    <col min="13586" max="13589" width="11.42578125" customWidth="1"/>
    <col min="13590" max="13590" width="15" customWidth="1"/>
    <col min="13825" max="13826" width="11.42578125" customWidth="1"/>
    <col min="13827" max="13827" width="23.5703125" customWidth="1"/>
    <col min="13828" max="13828" width="13.7109375" customWidth="1"/>
    <col min="13829" max="13829" width="31.140625" customWidth="1"/>
    <col min="13830" max="13831" width="11.42578125" customWidth="1"/>
    <col min="13832" max="13832" width="43" customWidth="1"/>
    <col min="13833" max="13833" width="11.42578125" customWidth="1"/>
    <col min="13834" max="13834" width="13.42578125" customWidth="1"/>
    <col min="13835" max="13835" width="11.42578125" customWidth="1"/>
    <col min="13836" max="13836" width="14.28515625" customWidth="1"/>
    <col min="13837" max="13837" width="11.42578125" customWidth="1"/>
    <col min="13838" max="13838" width="48.42578125" customWidth="1"/>
    <col min="13839" max="13840" width="11.42578125" customWidth="1"/>
    <col min="13841" max="13841" width="13.42578125" customWidth="1"/>
    <col min="13842" max="13845" width="11.42578125" customWidth="1"/>
    <col min="13846" max="13846" width="15" customWidth="1"/>
    <col min="14081" max="14082" width="11.42578125" customWidth="1"/>
    <col min="14083" max="14083" width="23.5703125" customWidth="1"/>
    <col min="14084" max="14084" width="13.7109375" customWidth="1"/>
    <col min="14085" max="14085" width="31.140625" customWidth="1"/>
    <col min="14086" max="14087" width="11.42578125" customWidth="1"/>
    <col min="14088" max="14088" width="43" customWidth="1"/>
    <col min="14089" max="14089" width="11.42578125" customWidth="1"/>
    <col min="14090" max="14090" width="13.42578125" customWidth="1"/>
    <col min="14091" max="14091" width="11.42578125" customWidth="1"/>
    <col min="14092" max="14092" width="14.28515625" customWidth="1"/>
    <col min="14093" max="14093" width="11.42578125" customWidth="1"/>
    <col min="14094" max="14094" width="48.42578125" customWidth="1"/>
    <col min="14095" max="14096" width="11.42578125" customWidth="1"/>
    <col min="14097" max="14097" width="13.42578125" customWidth="1"/>
    <col min="14098" max="14101" width="11.42578125" customWidth="1"/>
    <col min="14102" max="14102" width="15" customWidth="1"/>
    <col min="14337" max="14338" width="11.42578125" customWidth="1"/>
    <col min="14339" max="14339" width="23.5703125" customWidth="1"/>
    <col min="14340" max="14340" width="13.7109375" customWidth="1"/>
    <col min="14341" max="14341" width="31.140625" customWidth="1"/>
    <col min="14342" max="14343" width="11.42578125" customWidth="1"/>
    <col min="14344" max="14344" width="43" customWidth="1"/>
    <col min="14345" max="14345" width="11.42578125" customWidth="1"/>
    <col min="14346" max="14346" width="13.42578125" customWidth="1"/>
    <col min="14347" max="14347" width="11.42578125" customWidth="1"/>
    <col min="14348" max="14348" width="14.28515625" customWidth="1"/>
    <col min="14349" max="14349" width="11.42578125" customWidth="1"/>
    <col min="14350" max="14350" width="48.42578125" customWidth="1"/>
    <col min="14351" max="14352" width="11.42578125" customWidth="1"/>
    <col min="14353" max="14353" width="13.42578125" customWidth="1"/>
    <col min="14354" max="14357" width="11.42578125" customWidth="1"/>
    <col min="14358" max="14358" width="15" customWidth="1"/>
    <col min="14593" max="14594" width="11.42578125" customWidth="1"/>
    <col min="14595" max="14595" width="23.5703125" customWidth="1"/>
    <col min="14596" max="14596" width="13.7109375" customWidth="1"/>
    <col min="14597" max="14597" width="31.140625" customWidth="1"/>
    <col min="14598" max="14599" width="11.42578125" customWidth="1"/>
    <col min="14600" max="14600" width="43" customWidth="1"/>
    <col min="14601" max="14601" width="11.42578125" customWidth="1"/>
    <col min="14602" max="14602" width="13.42578125" customWidth="1"/>
    <col min="14603" max="14603" width="11.42578125" customWidth="1"/>
    <col min="14604" max="14604" width="14.28515625" customWidth="1"/>
    <col min="14605" max="14605" width="11.42578125" customWidth="1"/>
    <col min="14606" max="14606" width="48.42578125" customWidth="1"/>
    <col min="14607" max="14608" width="11.42578125" customWidth="1"/>
    <col min="14609" max="14609" width="13.42578125" customWidth="1"/>
    <col min="14610" max="14613" width="11.42578125" customWidth="1"/>
    <col min="14614" max="14614" width="15" customWidth="1"/>
    <col min="14849" max="14850" width="11.42578125" customWidth="1"/>
    <col min="14851" max="14851" width="23.5703125" customWidth="1"/>
    <col min="14852" max="14852" width="13.7109375" customWidth="1"/>
    <col min="14853" max="14853" width="31.140625" customWidth="1"/>
    <col min="14854" max="14855" width="11.42578125" customWidth="1"/>
    <col min="14856" max="14856" width="43" customWidth="1"/>
    <col min="14857" max="14857" width="11.42578125" customWidth="1"/>
    <col min="14858" max="14858" width="13.42578125" customWidth="1"/>
    <col min="14859" max="14859" width="11.42578125" customWidth="1"/>
    <col min="14860" max="14860" width="14.28515625" customWidth="1"/>
    <col min="14861" max="14861" width="11.42578125" customWidth="1"/>
    <col min="14862" max="14862" width="48.42578125" customWidth="1"/>
    <col min="14863" max="14864" width="11.42578125" customWidth="1"/>
    <col min="14865" max="14865" width="13.42578125" customWidth="1"/>
    <col min="14866" max="14869" width="11.42578125" customWidth="1"/>
    <col min="14870" max="14870" width="15" customWidth="1"/>
    <col min="15105" max="15106" width="11.42578125" customWidth="1"/>
    <col min="15107" max="15107" width="23.5703125" customWidth="1"/>
    <col min="15108" max="15108" width="13.7109375" customWidth="1"/>
    <col min="15109" max="15109" width="31.140625" customWidth="1"/>
    <col min="15110" max="15111" width="11.42578125" customWidth="1"/>
    <col min="15112" max="15112" width="43" customWidth="1"/>
    <col min="15113" max="15113" width="11.42578125" customWidth="1"/>
    <col min="15114" max="15114" width="13.42578125" customWidth="1"/>
    <col min="15115" max="15115" width="11.42578125" customWidth="1"/>
    <col min="15116" max="15116" width="14.28515625" customWidth="1"/>
    <col min="15117" max="15117" width="11.42578125" customWidth="1"/>
    <col min="15118" max="15118" width="48.42578125" customWidth="1"/>
    <col min="15119" max="15120" width="11.42578125" customWidth="1"/>
    <col min="15121" max="15121" width="13.42578125" customWidth="1"/>
    <col min="15122" max="15125" width="11.42578125" customWidth="1"/>
    <col min="15126" max="15126" width="15" customWidth="1"/>
    <col min="15361" max="15362" width="11.42578125" customWidth="1"/>
    <col min="15363" max="15363" width="23.5703125" customWidth="1"/>
    <col min="15364" max="15364" width="13.7109375" customWidth="1"/>
    <col min="15365" max="15365" width="31.140625" customWidth="1"/>
    <col min="15366" max="15367" width="11.42578125" customWidth="1"/>
    <col min="15368" max="15368" width="43" customWidth="1"/>
    <col min="15369" max="15369" width="11.42578125" customWidth="1"/>
    <col min="15370" max="15370" width="13.42578125" customWidth="1"/>
    <col min="15371" max="15371" width="11.42578125" customWidth="1"/>
    <col min="15372" max="15372" width="14.28515625" customWidth="1"/>
    <col min="15373" max="15373" width="11.42578125" customWidth="1"/>
    <col min="15374" max="15374" width="48.42578125" customWidth="1"/>
    <col min="15375" max="15376" width="11.42578125" customWidth="1"/>
    <col min="15377" max="15377" width="13.42578125" customWidth="1"/>
    <col min="15378" max="15381" width="11.42578125" customWidth="1"/>
    <col min="15382" max="15382" width="15" customWidth="1"/>
    <col min="15617" max="15618" width="11.42578125" customWidth="1"/>
    <col min="15619" max="15619" width="23.5703125" customWidth="1"/>
    <col min="15620" max="15620" width="13.7109375" customWidth="1"/>
    <col min="15621" max="15621" width="31.140625" customWidth="1"/>
    <col min="15622" max="15623" width="11.42578125" customWidth="1"/>
    <col min="15624" max="15624" width="43" customWidth="1"/>
    <col min="15625" max="15625" width="11.42578125" customWidth="1"/>
    <col min="15626" max="15626" width="13.42578125" customWidth="1"/>
    <col min="15627" max="15627" width="11.42578125" customWidth="1"/>
    <col min="15628" max="15628" width="14.28515625" customWidth="1"/>
    <col min="15629" max="15629" width="11.42578125" customWidth="1"/>
    <col min="15630" max="15630" width="48.42578125" customWidth="1"/>
    <col min="15631" max="15632" width="11.42578125" customWidth="1"/>
    <col min="15633" max="15633" width="13.42578125" customWidth="1"/>
    <col min="15634" max="15637" width="11.42578125" customWidth="1"/>
    <col min="15638" max="15638" width="15" customWidth="1"/>
    <col min="15873" max="15874" width="11.42578125" customWidth="1"/>
    <col min="15875" max="15875" width="23.5703125" customWidth="1"/>
    <col min="15876" max="15876" width="13.7109375" customWidth="1"/>
    <col min="15877" max="15877" width="31.140625" customWidth="1"/>
    <col min="15878" max="15879" width="11.42578125" customWidth="1"/>
    <col min="15880" max="15880" width="43" customWidth="1"/>
    <col min="15881" max="15881" width="11.42578125" customWidth="1"/>
    <col min="15882" max="15882" width="13.42578125" customWidth="1"/>
    <col min="15883" max="15883" width="11.42578125" customWidth="1"/>
    <col min="15884" max="15884" width="14.28515625" customWidth="1"/>
    <col min="15885" max="15885" width="11.42578125" customWidth="1"/>
    <col min="15886" max="15886" width="48.42578125" customWidth="1"/>
    <col min="15887" max="15888" width="11.42578125" customWidth="1"/>
    <col min="15889" max="15889" width="13.42578125" customWidth="1"/>
    <col min="15890" max="15893" width="11.42578125" customWidth="1"/>
    <col min="15894" max="15894" width="15" customWidth="1"/>
    <col min="16129" max="16130" width="11.42578125" customWidth="1"/>
    <col min="16131" max="16131" width="23.5703125" customWidth="1"/>
    <col min="16132" max="16132" width="13.7109375" customWidth="1"/>
    <col min="16133" max="16133" width="31.140625" customWidth="1"/>
    <col min="16134" max="16135" width="11.42578125" customWidth="1"/>
    <col min="16136" max="16136" width="43" customWidth="1"/>
    <col min="16137" max="16137" width="11.42578125" customWidth="1"/>
    <col min="16138" max="16138" width="13.42578125" customWidth="1"/>
    <col min="16139" max="16139" width="11.42578125" customWidth="1"/>
    <col min="16140" max="16140" width="14.28515625" customWidth="1"/>
    <col min="16141" max="16141" width="11.42578125" customWidth="1"/>
    <col min="16142" max="16142" width="48.42578125" customWidth="1"/>
    <col min="16143" max="16144" width="11.42578125" customWidth="1"/>
    <col min="16145" max="16145" width="13.42578125" customWidth="1"/>
    <col min="16146" max="16149" width="11.42578125" customWidth="1"/>
    <col min="16150" max="16150" width="15" customWidth="1"/>
  </cols>
  <sheetData>
    <row r="1" spans="1:22" ht="12.7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2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67.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</row>
    <row r="4" spans="1:22" ht="15.75" x14ac:dyDescent="0.25">
      <c r="A4" s="3">
        <v>2025</v>
      </c>
      <c r="B4" s="4" t="s">
        <v>23</v>
      </c>
      <c r="C4" s="5" t="s">
        <v>24</v>
      </c>
      <c r="D4" s="5" t="s">
        <v>25</v>
      </c>
      <c r="E4" s="5" t="s">
        <v>26</v>
      </c>
      <c r="F4" s="6">
        <v>45667</v>
      </c>
      <c r="G4" s="7" t="s">
        <v>27</v>
      </c>
      <c r="H4" s="8"/>
      <c r="I4" s="9" t="s">
        <v>28</v>
      </c>
      <c r="J4" s="9" t="s">
        <v>29</v>
      </c>
      <c r="K4" s="9" t="s">
        <v>30</v>
      </c>
      <c r="L4" s="10" t="s">
        <v>53</v>
      </c>
      <c r="M4" s="11" t="s">
        <v>31</v>
      </c>
      <c r="N4" s="12" t="s">
        <v>32</v>
      </c>
      <c r="O4" s="13" t="str">
        <f>CONCATENATE('[1]CAJA CHICA MARZO 2025'!B11)</f>
        <v>14/03/2025</v>
      </c>
      <c r="P4" s="13" t="str">
        <f>O4</f>
        <v>14/03/2025</v>
      </c>
      <c r="Q4" s="14">
        <v>4000</v>
      </c>
      <c r="R4" s="15" t="s">
        <v>33</v>
      </c>
      <c r="S4" s="16"/>
      <c r="T4" s="16" t="s">
        <v>54</v>
      </c>
      <c r="U4" s="7" t="s">
        <v>27</v>
      </c>
      <c r="V4" s="16"/>
    </row>
    <row r="5" spans="1:22" ht="15.75" x14ac:dyDescent="0.25">
      <c r="A5" s="3">
        <v>2025</v>
      </c>
      <c r="B5" s="4" t="s">
        <v>23</v>
      </c>
      <c r="C5" s="5" t="s">
        <v>24</v>
      </c>
      <c r="D5" s="5" t="s">
        <v>25</v>
      </c>
      <c r="E5" s="5" t="s">
        <v>26</v>
      </c>
      <c r="F5" s="6">
        <v>45667</v>
      </c>
      <c r="G5" s="7" t="s">
        <v>27</v>
      </c>
      <c r="H5" s="8"/>
      <c r="I5" s="9" t="s">
        <v>34</v>
      </c>
      <c r="J5" s="9" t="s">
        <v>35</v>
      </c>
      <c r="K5" s="9" t="s">
        <v>36</v>
      </c>
      <c r="L5" s="17" t="s">
        <v>53</v>
      </c>
      <c r="M5" s="11" t="s">
        <v>31</v>
      </c>
      <c r="N5" s="12" t="s">
        <v>32</v>
      </c>
      <c r="O5" s="13" t="str">
        <f>CONCATENATE('[1]CAJA CHICA MARZO 2025'!B12)</f>
        <v>14/03/2025</v>
      </c>
      <c r="P5" s="13" t="str">
        <f>O5</f>
        <v>14/03/2025</v>
      </c>
      <c r="Q5" s="14">
        <v>4000</v>
      </c>
      <c r="R5" s="15" t="s">
        <v>33</v>
      </c>
      <c r="S5" s="16"/>
      <c r="T5" s="16" t="s">
        <v>54</v>
      </c>
      <c r="U5" s="7" t="s">
        <v>27</v>
      </c>
      <c r="V5" s="16"/>
    </row>
    <row r="6" spans="1:22" ht="15.75" x14ac:dyDescent="0.25">
      <c r="A6" s="3">
        <v>2025</v>
      </c>
      <c r="B6" s="4" t="s">
        <v>23</v>
      </c>
      <c r="C6" s="5" t="s">
        <v>24</v>
      </c>
      <c r="D6" s="5" t="s">
        <v>25</v>
      </c>
      <c r="E6" s="5" t="s">
        <v>26</v>
      </c>
      <c r="F6" s="6">
        <v>45667</v>
      </c>
      <c r="G6" s="7" t="s">
        <v>27</v>
      </c>
      <c r="H6" s="8" t="str">
        <f>'[1]CAJA CHICA MARZO 2025'!C13</f>
        <v>Panaderia y pasteleria Genesis</v>
      </c>
      <c r="I6" s="16"/>
      <c r="J6" s="16"/>
      <c r="K6" s="16"/>
      <c r="L6" s="17" t="str">
        <f>'[1]CAJA CHICA MARZO 2025'!D13</f>
        <v>76480805-3</v>
      </c>
      <c r="M6" s="11" t="s">
        <v>31</v>
      </c>
      <c r="N6" s="12" t="str">
        <f>'[1]CAJA CHICA MARZO 2025'!E13</f>
        <v>Colación Pers. Honorarios a Los Sauces</v>
      </c>
      <c r="O6" s="13" t="str">
        <f>CONCATENATE('[1]CAJA CHICA MARZO 2025'!B13)</f>
        <v>03/03/2025</v>
      </c>
      <c r="P6" s="13" t="str">
        <f>O6</f>
        <v>03/03/2025</v>
      </c>
      <c r="Q6" s="14">
        <f>'[1]CAJA CHICA MARZO 2025'!F13</f>
        <v>2490</v>
      </c>
      <c r="R6" s="15" t="s">
        <v>33</v>
      </c>
      <c r="S6" s="16"/>
      <c r="T6" s="16" t="s">
        <v>54</v>
      </c>
      <c r="U6" s="7" t="s">
        <v>27</v>
      </c>
      <c r="V6" s="16"/>
    </row>
    <row r="7" spans="1:22" ht="15.75" x14ac:dyDescent="0.25">
      <c r="A7" s="3">
        <v>2025</v>
      </c>
      <c r="B7" s="4" t="s">
        <v>23</v>
      </c>
      <c r="C7" s="5" t="s">
        <v>24</v>
      </c>
      <c r="D7" s="5" t="s">
        <v>25</v>
      </c>
      <c r="E7" s="5" t="s">
        <v>26</v>
      </c>
      <c r="F7" s="6">
        <v>45667</v>
      </c>
      <c r="G7" s="7" t="s">
        <v>27</v>
      </c>
      <c r="H7" s="8" t="str">
        <f>'[1]CAJA CHICA MARZO 2025'!C14</f>
        <v>Supermercado Mi Casa</v>
      </c>
      <c r="I7" s="16"/>
      <c r="J7" s="16"/>
      <c r="K7" s="16"/>
      <c r="L7" s="17" t="str">
        <f>'[1]CAJA CHICA MARZO 2025'!D14</f>
        <v>76941734-6</v>
      </c>
      <c r="M7" s="11" t="s">
        <v>31</v>
      </c>
      <c r="N7" s="12" t="str">
        <f>'[1]CAJA CHICA MARZO 2025'!E14</f>
        <v>Colación Pers. Honorarios a Los Sauces</v>
      </c>
      <c r="O7" s="13" t="str">
        <f>CONCATENATE('[1]CAJA CHICA MARZO 2025'!B14)</f>
        <v>03/03/2025</v>
      </c>
      <c r="P7" s="13" t="str">
        <f t="shared" ref="P7:P45" si="0">O7</f>
        <v>03/03/2025</v>
      </c>
      <c r="Q7" s="14">
        <f>'[1]CAJA CHICA MARZO 2025'!F14</f>
        <v>3990</v>
      </c>
      <c r="R7" s="15" t="s">
        <v>33</v>
      </c>
      <c r="S7" s="16"/>
      <c r="T7" s="16" t="s">
        <v>54</v>
      </c>
      <c r="U7" s="7" t="s">
        <v>27</v>
      </c>
      <c r="V7" s="16"/>
    </row>
    <row r="8" spans="1:22" ht="15.75" x14ac:dyDescent="0.25">
      <c r="A8" s="3">
        <v>2025</v>
      </c>
      <c r="B8" s="4" t="s">
        <v>23</v>
      </c>
      <c r="C8" s="5" t="s">
        <v>24</v>
      </c>
      <c r="D8" s="5" t="s">
        <v>25</v>
      </c>
      <c r="E8" s="5" t="s">
        <v>26</v>
      </c>
      <c r="F8" s="6">
        <v>45667</v>
      </c>
      <c r="G8" s="7" t="s">
        <v>27</v>
      </c>
      <c r="H8" s="8" t="str">
        <f>'[1]CAJA CHICA MARZO 2025'!C15</f>
        <v>Supermercado Mi Casa</v>
      </c>
      <c r="I8" s="16"/>
      <c r="J8" s="16"/>
      <c r="K8" s="16"/>
      <c r="L8" s="17" t="str">
        <f>'[1]CAJA CHICA MARZO 2025'!D15</f>
        <v>76941734-6</v>
      </c>
      <c r="M8" s="11" t="s">
        <v>31</v>
      </c>
      <c r="N8" s="12" t="str">
        <f>'[1]CAJA CHICA MARZO 2025'!E15</f>
        <v>Colación Pers. Honorarios a Collipulli</v>
      </c>
      <c r="O8" s="13" t="str">
        <f>CONCATENATE('[1]CAJA CHICA MARZO 2025'!B15)</f>
        <v>05/03/2025</v>
      </c>
      <c r="P8" s="13" t="str">
        <f t="shared" si="0"/>
        <v>05/03/2025</v>
      </c>
      <c r="Q8" s="14">
        <f>'[1]CAJA CHICA MARZO 2025'!F15</f>
        <v>4000</v>
      </c>
      <c r="R8" s="15" t="s">
        <v>33</v>
      </c>
      <c r="S8" s="16"/>
      <c r="T8" s="16" t="s">
        <v>54</v>
      </c>
      <c r="U8" s="7" t="s">
        <v>27</v>
      </c>
      <c r="V8" s="16"/>
    </row>
    <row r="9" spans="1:22" ht="15.75" x14ac:dyDescent="0.25">
      <c r="A9" s="3">
        <v>2025</v>
      </c>
      <c r="B9" s="4" t="s">
        <v>23</v>
      </c>
      <c r="C9" s="5" t="s">
        <v>24</v>
      </c>
      <c r="D9" s="5" t="s">
        <v>25</v>
      </c>
      <c r="E9" s="5" t="s">
        <v>26</v>
      </c>
      <c r="F9" s="6">
        <v>45667</v>
      </c>
      <c r="G9" s="7" t="s">
        <v>27</v>
      </c>
      <c r="H9" s="8" t="str">
        <f>'[1]CAJA CHICA MARZO 2025'!C16</f>
        <v>Supermercado El Diamante</v>
      </c>
      <c r="I9" s="16"/>
      <c r="J9" s="16"/>
      <c r="K9" s="16"/>
      <c r="L9" s="17" t="str">
        <f>'[1]CAJA CHICA MARZO 2025'!D16</f>
        <v>12562899-0</v>
      </c>
      <c r="M9" s="11" t="s">
        <v>31</v>
      </c>
      <c r="N9" s="12" t="str">
        <f>'[1]CAJA CHICA MARZO 2025'!E16</f>
        <v>Colación Pers. Honorarios a El Maqui</v>
      </c>
      <c r="O9" s="13" t="str">
        <f>CONCATENATE('[1]CAJA CHICA MARZO 2025'!B16)</f>
        <v>10/03/2025</v>
      </c>
      <c r="P9" s="13" t="str">
        <f t="shared" si="0"/>
        <v>10/03/2025</v>
      </c>
      <c r="Q9" s="14">
        <f>'[1]CAJA CHICA MARZO 2025'!F16</f>
        <v>4000</v>
      </c>
      <c r="R9" s="15" t="s">
        <v>33</v>
      </c>
      <c r="S9" s="16"/>
      <c r="T9" s="16" t="s">
        <v>54</v>
      </c>
      <c r="U9" s="7" t="s">
        <v>27</v>
      </c>
      <c r="V9" s="16"/>
    </row>
    <row r="10" spans="1:22" ht="15.75" x14ac:dyDescent="0.25">
      <c r="A10" s="3">
        <v>2025</v>
      </c>
      <c r="B10" s="4" t="s">
        <v>23</v>
      </c>
      <c r="C10" s="5" t="s">
        <v>24</v>
      </c>
      <c r="D10" s="5" t="s">
        <v>25</v>
      </c>
      <c r="E10" s="5" t="s">
        <v>26</v>
      </c>
      <c r="F10" s="6">
        <v>45667</v>
      </c>
      <c r="G10" s="7" t="s">
        <v>27</v>
      </c>
      <c r="H10" s="8" t="str">
        <f>'[1]CAJA CHICA MARZO 2025'!C17</f>
        <v>Panaderia Almacen</v>
      </c>
      <c r="I10" s="16"/>
      <c r="J10" s="16"/>
      <c r="K10" s="16"/>
      <c r="L10" s="17" t="str">
        <f>'[1]CAJA CHICA MARZO 2025'!D17</f>
        <v>12562899-0</v>
      </c>
      <c r="M10" s="11" t="s">
        <v>31</v>
      </c>
      <c r="N10" s="12" t="str">
        <f>'[1]CAJA CHICA MARZO 2025'!E17</f>
        <v>Colación Pers. Honorarios a Collipulli</v>
      </c>
      <c r="O10" s="13" t="str">
        <f>CONCATENATE('[1]CAJA CHICA MARZO 2025'!B17)</f>
        <v>04/03/2025</v>
      </c>
      <c r="P10" s="13" t="str">
        <f t="shared" si="0"/>
        <v>04/03/2025</v>
      </c>
      <c r="Q10" s="14">
        <f>'[1]CAJA CHICA MARZO 2025'!F17</f>
        <v>4000</v>
      </c>
      <c r="R10" s="15" t="s">
        <v>33</v>
      </c>
      <c r="S10" s="16"/>
      <c r="T10" s="16" t="s">
        <v>54</v>
      </c>
      <c r="U10" s="7" t="s">
        <v>27</v>
      </c>
      <c r="V10" s="16"/>
    </row>
    <row r="11" spans="1:22" ht="15.75" x14ac:dyDescent="0.25">
      <c r="A11" s="3">
        <v>2025</v>
      </c>
      <c r="B11" s="4" t="s">
        <v>23</v>
      </c>
      <c r="C11" s="5" t="s">
        <v>24</v>
      </c>
      <c r="D11" s="5" t="s">
        <v>25</v>
      </c>
      <c r="E11" s="5" t="s">
        <v>26</v>
      </c>
      <c r="F11" s="6">
        <v>45667</v>
      </c>
      <c r="G11" s="7" t="s">
        <v>27</v>
      </c>
      <c r="H11" s="8" t="str">
        <f>'[1]CAJA CHICA MARZO 2025'!C18</f>
        <v>Bukanova</v>
      </c>
      <c r="I11" s="16"/>
      <c r="J11" s="16"/>
      <c r="K11" s="16"/>
      <c r="L11" s="17" t="str">
        <f>'[1]CAJA CHICA MARZO 2025'!D18</f>
        <v>15204162-4</v>
      </c>
      <c r="M11" s="11" t="s">
        <v>31</v>
      </c>
      <c r="N11" s="12" t="str">
        <f>'[1]CAJA CHICA MARZO 2025'!E18</f>
        <v>Colación Pers. Honorarios a Collipulli</v>
      </c>
      <c r="O11" s="13" t="str">
        <f>CONCATENATE('[1]CAJA CHICA MARZO 2025'!B18)</f>
        <v>04/03/2025</v>
      </c>
      <c r="P11" s="13" t="str">
        <f t="shared" si="0"/>
        <v>04/03/2025</v>
      </c>
      <c r="Q11" s="14">
        <f>'[1]CAJA CHICA MARZO 2025'!F18</f>
        <v>4000</v>
      </c>
      <c r="R11" s="15" t="s">
        <v>33</v>
      </c>
      <c r="S11" s="16"/>
      <c r="T11" s="16" t="s">
        <v>54</v>
      </c>
      <c r="U11" s="7" t="s">
        <v>27</v>
      </c>
      <c r="V11" s="16"/>
    </row>
    <row r="12" spans="1:22" ht="15.75" x14ac:dyDescent="0.25">
      <c r="A12" s="3">
        <v>2025</v>
      </c>
      <c r="B12" s="4" t="s">
        <v>23</v>
      </c>
      <c r="C12" s="5" t="s">
        <v>24</v>
      </c>
      <c r="D12" s="5" t="s">
        <v>25</v>
      </c>
      <c r="E12" s="5" t="s">
        <v>26</v>
      </c>
      <c r="F12" s="6">
        <v>45667</v>
      </c>
      <c r="G12" s="7" t="s">
        <v>27</v>
      </c>
      <c r="H12" s="8" t="str">
        <f>'[1]CAJA CHICA MARZO 2025'!C19</f>
        <v>Cortes del Sur</v>
      </c>
      <c r="I12" s="16"/>
      <c r="J12" s="16"/>
      <c r="K12" s="16"/>
      <c r="L12" s="17" t="str">
        <f>'[1]CAJA CHICA MARZO 2025'!D19</f>
        <v>76710531-2</v>
      </c>
      <c r="M12" s="11" t="s">
        <v>31</v>
      </c>
      <c r="N12" s="12" t="str">
        <f>'[1]CAJA CHICA MARZO 2025'!E19</f>
        <v>Colación Pers. Honorarios a Collipulli</v>
      </c>
      <c r="O12" s="13" t="str">
        <f>CONCATENATE('[1]CAJA CHICA MARZO 2025'!B19)</f>
        <v>05/03/2025</v>
      </c>
      <c r="P12" s="13" t="str">
        <f t="shared" si="0"/>
        <v>05/03/2025</v>
      </c>
      <c r="Q12" s="14">
        <f>'[1]CAJA CHICA MARZO 2025'!F19</f>
        <v>4000</v>
      </c>
      <c r="R12" s="15" t="s">
        <v>33</v>
      </c>
      <c r="S12" s="16"/>
      <c r="T12" s="16" t="s">
        <v>54</v>
      </c>
      <c r="U12" s="7" t="s">
        <v>27</v>
      </c>
      <c r="V12" s="16"/>
    </row>
    <row r="13" spans="1:22" ht="15.75" x14ac:dyDescent="0.25">
      <c r="A13" s="3">
        <v>2025</v>
      </c>
      <c r="B13" s="4" t="s">
        <v>23</v>
      </c>
      <c r="C13" s="5" t="s">
        <v>24</v>
      </c>
      <c r="D13" s="5" t="s">
        <v>25</v>
      </c>
      <c r="E13" s="5" t="s">
        <v>26</v>
      </c>
      <c r="F13" s="6">
        <v>45667</v>
      </c>
      <c r="G13" s="7" t="s">
        <v>27</v>
      </c>
      <c r="H13" s="8" t="str">
        <f>'[1]CAJA CHICA MARZO 2025'!C20</f>
        <v>Cortes del Sur</v>
      </c>
      <c r="I13" s="16"/>
      <c r="J13" s="16"/>
      <c r="K13" s="16"/>
      <c r="L13" s="17" t="str">
        <f>'[1]CAJA CHICA MARZO 2025'!D20</f>
        <v>76710531-2</v>
      </c>
      <c r="M13" s="11" t="s">
        <v>31</v>
      </c>
      <c r="N13" s="12" t="str">
        <f>'[1]CAJA CHICA MARZO 2025'!E20</f>
        <v>Colación Pers. Honorarios a Collipulli</v>
      </c>
      <c r="O13" s="13" t="str">
        <f>CONCATENATE('[1]CAJA CHICA MARZO 2025'!B20)</f>
        <v>04/03/2025</v>
      </c>
      <c r="P13" s="13" t="str">
        <f t="shared" si="0"/>
        <v>04/03/2025</v>
      </c>
      <c r="Q13" s="14">
        <f>'[1]CAJA CHICA MARZO 2025'!F20</f>
        <v>4000</v>
      </c>
      <c r="R13" s="15" t="s">
        <v>33</v>
      </c>
      <c r="S13" s="16"/>
      <c r="T13" s="16" t="s">
        <v>54</v>
      </c>
      <c r="U13" s="7" t="s">
        <v>27</v>
      </c>
      <c r="V13" s="16"/>
    </row>
    <row r="14" spans="1:22" ht="15.75" x14ac:dyDescent="0.25">
      <c r="A14" s="3">
        <v>2025</v>
      </c>
      <c r="B14" s="4" t="s">
        <v>23</v>
      </c>
      <c r="C14" s="5" t="s">
        <v>24</v>
      </c>
      <c r="D14" s="5" t="s">
        <v>25</v>
      </c>
      <c r="E14" s="5" t="s">
        <v>26</v>
      </c>
      <c r="F14" s="6">
        <v>45667</v>
      </c>
      <c r="G14" s="7" t="s">
        <v>27</v>
      </c>
      <c r="H14" s="8"/>
      <c r="I14" s="9" t="s">
        <v>37</v>
      </c>
      <c r="J14" s="9" t="s">
        <v>38</v>
      </c>
      <c r="K14" s="9" t="s">
        <v>39</v>
      </c>
      <c r="L14" s="17" t="s">
        <v>53</v>
      </c>
      <c r="M14" s="11" t="s">
        <v>31</v>
      </c>
      <c r="N14" s="12" t="str">
        <f>'[1]CAJA CHICA MARZO 2025'!E21</f>
        <v>Colación Pers. Honorarios a Juanita Huaiquil</v>
      </c>
      <c r="O14" s="13" t="str">
        <f>CONCATENATE('[1]CAJA CHICA MARZO 2025'!B21)</f>
        <v>03/03/2025</v>
      </c>
      <c r="P14" s="13" t="str">
        <f t="shared" si="0"/>
        <v>03/03/2025</v>
      </c>
      <c r="Q14" s="14">
        <f>'[1]CAJA CHICA MARZO 2025'!F21</f>
        <v>4000</v>
      </c>
      <c r="R14" s="15" t="s">
        <v>33</v>
      </c>
      <c r="S14" s="16"/>
      <c r="T14" s="16" t="s">
        <v>54</v>
      </c>
      <c r="U14" s="7" t="s">
        <v>27</v>
      </c>
      <c r="V14" s="16"/>
    </row>
    <row r="15" spans="1:22" ht="15.75" x14ac:dyDescent="0.25">
      <c r="A15" s="3">
        <v>2025</v>
      </c>
      <c r="B15" s="4" t="s">
        <v>23</v>
      </c>
      <c r="C15" s="5" t="s">
        <v>24</v>
      </c>
      <c r="D15" s="5" t="s">
        <v>25</v>
      </c>
      <c r="E15" s="5" t="s">
        <v>26</v>
      </c>
      <c r="F15" s="6">
        <v>45667</v>
      </c>
      <c r="G15" s="7" t="s">
        <v>27</v>
      </c>
      <c r="H15" s="8" t="str">
        <f>'[1]CAJA CHICA MARZO 2025'!C22</f>
        <v>Soc. Com. Y de Serv. Roda Spa.</v>
      </c>
      <c r="I15" s="16"/>
      <c r="J15" s="16"/>
      <c r="K15" s="16"/>
      <c r="L15" s="17" t="str">
        <f>'[1]CAJA CHICA MARZO 2025'!D22</f>
        <v>77810649-3</v>
      </c>
      <c r="M15" s="11" t="s">
        <v>31</v>
      </c>
      <c r="N15" s="12" t="str">
        <f>'[1]CAJA CHICA MARZO 2025'!E22</f>
        <v>Colación Pers. Honorarios a Chacaico</v>
      </c>
      <c r="O15" s="13" t="str">
        <f>CONCATENATE('[1]CAJA CHICA MARZO 2025'!B22)</f>
        <v>12/03/2025</v>
      </c>
      <c r="P15" s="13" t="str">
        <f t="shared" si="0"/>
        <v>12/03/2025</v>
      </c>
      <c r="Q15" s="14">
        <f>'[1]CAJA CHICA MARZO 2025'!F22</f>
        <v>4000</v>
      </c>
      <c r="R15" s="15" t="s">
        <v>33</v>
      </c>
      <c r="S15" s="16"/>
      <c r="T15" s="16" t="s">
        <v>54</v>
      </c>
      <c r="U15" s="7" t="s">
        <v>27</v>
      </c>
      <c r="V15" s="16"/>
    </row>
    <row r="16" spans="1:22" ht="15.75" x14ac:dyDescent="0.25">
      <c r="A16" s="3">
        <v>2025</v>
      </c>
      <c r="B16" s="4" t="s">
        <v>23</v>
      </c>
      <c r="C16" s="5" t="s">
        <v>24</v>
      </c>
      <c r="D16" s="5" t="s">
        <v>25</v>
      </c>
      <c r="E16" s="5" t="s">
        <v>26</v>
      </c>
      <c r="F16" s="6">
        <v>45667</v>
      </c>
      <c r="G16" s="7" t="s">
        <v>27</v>
      </c>
      <c r="H16" s="8"/>
      <c r="I16" s="9" t="s">
        <v>28</v>
      </c>
      <c r="J16" s="9" t="s">
        <v>29</v>
      </c>
      <c r="K16" s="9" t="s">
        <v>30</v>
      </c>
      <c r="L16" s="17" t="s">
        <v>53</v>
      </c>
      <c r="M16" s="11" t="s">
        <v>31</v>
      </c>
      <c r="N16" s="12" t="str">
        <f>'[1]CAJA CHICA MARZO 2025'!E23</f>
        <v>Colación Pers. Honorarios a Los Sauces</v>
      </c>
      <c r="O16" s="13" t="str">
        <f>CONCATENATE('[1]CAJA CHICA MARZO 2025'!B23)</f>
        <v>03/03/2025</v>
      </c>
      <c r="P16" s="13" t="str">
        <f t="shared" si="0"/>
        <v>03/03/2025</v>
      </c>
      <c r="Q16" s="14">
        <f>'[1]CAJA CHICA MARZO 2025'!F23</f>
        <v>4000</v>
      </c>
      <c r="R16" s="15" t="s">
        <v>33</v>
      </c>
      <c r="S16" s="16"/>
      <c r="T16" s="16" t="s">
        <v>54</v>
      </c>
      <c r="U16" s="7" t="s">
        <v>27</v>
      </c>
      <c r="V16" s="16"/>
    </row>
    <row r="17" spans="1:22" ht="15.75" x14ac:dyDescent="0.25">
      <c r="A17" s="3">
        <v>2025</v>
      </c>
      <c r="B17" s="4" t="s">
        <v>23</v>
      </c>
      <c r="C17" s="5" t="s">
        <v>24</v>
      </c>
      <c r="D17" s="5" t="s">
        <v>25</v>
      </c>
      <c r="E17" s="5" t="s">
        <v>26</v>
      </c>
      <c r="F17" s="6">
        <v>45667</v>
      </c>
      <c r="G17" s="7" t="s">
        <v>27</v>
      </c>
      <c r="H17" s="8" t="str">
        <f>'[1]CAJA CHICA MARZO 2025'!C24</f>
        <v>Comercial San Vicente Spa.</v>
      </c>
      <c r="I17" s="16"/>
      <c r="J17" s="16"/>
      <c r="K17" s="16"/>
      <c r="L17" s="17" t="str">
        <f>'[1]CAJA CHICA MARZO 2025'!D24</f>
        <v>77214659-0</v>
      </c>
      <c r="M17" s="11" t="s">
        <v>31</v>
      </c>
      <c r="N17" s="12" t="str">
        <f>'[1]CAJA CHICA MARZO 2025'!E24</f>
        <v>Colación Pers. Honorarios a Collipulli</v>
      </c>
      <c r="O17" s="13" t="str">
        <f>CONCATENATE('[1]CAJA CHICA MARZO 2025'!B24)</f>
        <v>05/03/2025</v>
      </c>
      <c r="P17" s="13" t="str">
        <f t="shared" si="0"/>
        <v>05/03/2025</v>
      </c>
      <c r="Q17" s="14">
        <f>'[1]CAJA CHICA MARZO 2025'!F24</f>
        <v>4000</v>
      </c>
      <c r="R17" s="15" t="s">
        <v>33</v>
      </c>
      <c r="S17" s="16"/>
      <c r="T17" s="16" t="s">
        <v>54</v>
      </c>
      <c r="U17" s="7" t="s">
        <v>27</v>
      </c>
      <c r="V17" s="16"/>
    </row>
    <row r="18" spans="1:22" ht="15.75" x14ac:dyDescent="0.25">
      <c r="A18" s="3">
        <v>2025</v>
      </c>
      <c r="B18" s="4" t="s">
        <v>23</v>
      </c>
      <c r="C18" s="5" t="s">
        <v>24</v>
      </c>
      <c r="D18" s="5" t="s">
        <v>25</v>
      </c>
      <c r="E18" s="5" t="s">
        <v>26</v>
      </c>
      <c r="F18" s="6">
        <v>45667</v>
      </c>
      <c r="G18" s="7" t="s">
        <v>27</v>
      </c>
      <c r="H18" s="8"/>
      <c r="I18" s="9" t="s">
        <v>40</v>
      </c>
      <c r="J18" s="9" t="s">
        <v>41</v>
      </c>
      <c r="K18" s="9" t="s">
        <v>42</v>
      </c>
      <c r="L18" s="17" t="s">
        <v>53</v>
      </c>
      <c r="M18" s="11" t="s">
        <v>31</v>
      </c>
      <c r="N18" s="12" t="str">
        <f>'[1]CAJA CHICA MARZO 2025'!E25</f>
        <v>Paquete de ligas Of. Remuneraciones</v>
      </c>
      <c r="O18" s="13" t="str">
        <f>CONCATENATE('[1]CAJA CHICA MARZO 2025'!B25)</f>
        <v>05/03/2025</v>
      </c>
      <c r="P18" s="13" t="str">
        <f t="shared" si="0"/>
        <v>05/03/2025</v>
      </c>
      <c r="Q18" s="14">
        <f>'[1]CAJA CHICA MARZO 2025'!F25</f>
        <v>2950</v>
      </c>
      <c r="R18" s="15" t="s">
        <v>33</v>
      </c>
      <c r="S18" s="16"/>
      <c r="T18" s="16" t="s">
        <v>54</v>
      </c>
      <c r="U18" s="7" t="s">
        <v>27</v>
      </c>
      <c r="V18" s="16"/>
    </row>
    <row r="19" spans="1:22" ht="15.75" x14ac:dyDescent="0.25">
      <c r="A19" s="3">
        <v>2025</v>
      </c>
      <c r="B19" s="4" t="s">
        <v>23</v>
      </c>
      <c r="C19" s="5" t="s">
        <v>24</v>
      </c>
      <c r="D19" s="5" t="s">
        <v>25</v>
      </c>
      <c r="E19" s="5" t="s">
        <v>26</v>
      </c>
      <c r="F19" s="6">
        <v>45667</v>
      </c>
      <c r="G19" s="7" t="s">
        <v>27</v>
      </c>
      <c r="H19" s="8"/>
      <c r="I19" s="9" t="s">
        <v>40</v>
      </c>
      <c r="J19" s="9" t="s">
        <v>41</v>
      </c>
      <c r="K19" s="9" t="s">
        <v>42</v>
      </c>
      <c r="L19" s="17" t="s">
        <v>53</v>
      </c>
      <c r="M19" s="11" t="s">
        <v>31</v>
      </c>
      <c r="N19" s="12" t="str">
        <f>'[1]CAJA CHICA MARZO 2025'!E26</f>
        <v>Paquete de ligas Of. De Partes</v>
      </c>
      <c r="O19" s="13" t="str">
        <f>CONCATENATE('[1]CAJA CHICA MARZO 2025'!B26)</f>
        <v>13/03/2025</v>
      </c>
      <c r="P19" s="13" t="str">
        <f t="shared" si="0"/>
        <v>13/03/2025</v>
      </c>
      <c r="Q19" s="14">
        <f>'[1]CAJA CHICA MARZO 2025'!F26</f>
        <v>2950</v>
      </c>
      <c r="R19" s="15" t="s">
        <v>33</v>
      </c>
      <c r="S19" s="16"/>
      <c r="T19" s="16" t="s">
        <v>54</v>
      </c>
      <c r="U19" s="7" t="s">
        <v>27</v>
      </c>
      <c r="V19" s="16"/>
    </row>
    <row r="20" spans="1:22" ht="15.75" x14ac:dyDescent="0.25">
      <c r="A20" s="3">
        <v>2025</v>
      </c>
      <c r="B20" s="4" t="s">
        <v>23</v>
      </c>
      <c r="C20" s="5" t="s">
        <v>24</v>
      </c>
      <c r="D20" s="5" t="s">
        <v>25</v>
      </c>
      <c r="E20" s="5" t="s">
        <v>26</v>
      </c>
      <c r="F20" s="6">
        <v>45667</v>
      </c>
      <c r="G20" s="7" t="s">
        <v>27</v>
      </c>
      <c r="H20" s="8" t="str">
        <f>'[1]CAJA CHICA MARZO 2025'!C27</f>
        <v>Correos de Chile</v>
      </c>
      <c r="I20" s="16"/>
      <c r="J20" s="16"/>
      <c r="K20" s="16"/>
      <c r="L20" s="17" t="str">
        <f>'[1]CAJA CHICA MARZO 2025'!D27</f>
        <v>60503000-9</v>
      </c>
      <c r="M20" s="11" t="s">
        <v>31</v>
      </c>
      <c r="N20" s="12" t="str">
        <f>'[1]CAJA CHICA MARZO 2025'!E27</f>
        <v>Carta Certificada</v>
      </c>
      <c r="O20" s="13" t="str">
        <f>CONCATENATE('[1]CAJA CHICA MARZO 2025'!B27)</f>
        <v>05/03/2025</v>
      </c>
      <c r="P20" s="13" t="str">
        <f t="shared" si="0"/>
        <v>05/03/2025</v>
      </c>
      <c r="Q20" s="14">
        <f>'[1]CAJA CHICA MARZO 2025'!F27</f>
        <v>2200</v>
      </c>
      <c r="R20" s="15" t="s">
        <v>33</v>
      </c>
      <c r="S20" s="16"/>
      <c r="T20" s="16" t="s">
        <v>54</v>
      </c>
      <c r="U20" s="7" t="s">
        <v>27</v>
      </c>
      <c r="V20" s="16"/>
    </row>
    <row r="21" spans="1:22" ht="15.75" x14ac:dyDescent="0.25">
      <c r="A21" s="3">
        <v>2025</v>
      </c>
      <c r="B21" s="4" t="s">
        <v>23</v>
      </c>
      <c r="C21" s="5" t="s">
        <v>24</v>
      </c>
      <c r="D21" s="5" t="s">
        <v>25</v>
      </c>
      <c r="E21" s="5" t="s">
        <v>26</v>
      </c>
      <c r="F21" s="6">
        <v>45667</v>
      </c>
      <c r="G21" s="7" t="s">
        <v>27</v>
      </c>
      <c r="H21" s="8" t="str">
        <f>'[1]CAJA CHICA MARZO 2025'!C28</f>
        <v>Correos de Chile</v>
      </c>
      <c r="I21" s="16"/>
      <c r="J21" s="16"/>
      <c r="K21" s="16"/>
      <c r="L21" s="17" t="str">
        <f>'[1]CAJA CHICA MARZO 2025'!D28</f>
        <v>60503000-9</v>
      </c>
      <c r="M21" s="11" t="s">
        <v>31</v>
      </c>
      <c r="N21" s="12" t="str">
        <f>'[1]CAJA CHICA MARZO 2025'!E28</f>
        <v>Carta Certificada</v>
      </c>
      <c r="O21" s="13" t="str">
        <f>CONCATENATE('[1]CAJA CHICA MARZO 2025'!B28)</f>
        <v>05/03/2025</v>
      </c>
      <c r="P21" s="13" t="str">
        <f t="shared" si="0"/>
        <v>05/03/2025</v>
      </c>
      <c r="Q21" s="14">
        <f>'[1]CAJA CHICA MARZO 2025'!F28</f>
        <v>2200</v>
      </c>
      <c r="R21" s="15" t="s">
        <v>33</v>
      </c>
      <c r="S21" s="16"/>
      <c r="T21" s="16" t="s">
        <v>54</v>
      </c>
      <c r="U21" s="7" t="s">
        <v>27</v>
      </c>
      <c r="V21" s="16"/>
    </row>
    <row r="22" spans="1:22" ht="15.75" x14ac:dyDescent="0.25">
      <c r="A22" s="3">
        <v>2025</v>
      </c>
      <c r="B22" s="4" t="s">
        <v>23</v>
      </c>
      <c r="C22" s="5" t="s">
        <v>24</v>
      </c>
      <c r="D22" s="5" t="s">
        <v>25</v>
      </c>
      <c r="E22" s="5" t="s">
        <v>26</v>
      </c>
      <c r="F22" s="6">
        <v>45667</v>
      </c>
      <c r="G22" s="7" t="s">
        <v>27</v>
      </c>
      <c r="H22" s="8" t="str">
        <f>'[1]CAJA CHICA MARZO 2025'!C29</f>
        <v>Correos de Chile</v>
      </c>
      <c r="I22" s="16"/>
      <c r="J22" s="16"/>
      <c r="K22" s="16"/>
      <c r="L22" s="17" t="str">
        <f>'[1]CAJA CHICA MARZO 2025'!D29</f>
        <v>60503000-9</v>
      </c>
      <c r="M22" s="11" t="s">
        <v>31</v>
      </c>
      <c r="N22" s="12" t="str">
        <f>'[1]CAJA CHICA MARZO 2025'!E29</f>
        <v>Carta Certificada</v>
      </c>
      <c r="O22" s="13" t="str">
        <f>CONCATENATE('[1]CAJA CHICA MARZO 2025'!B29)</f>
        <v>28/02/2025</v>
      </c>
      <c r="P22" s="13" t="str">
        <f t="shared" si="0"/>
        <v>28/02/2025</v>
      </c>
      <c r="Q22" s="14">
        <f>'[1]CAJA CHICA MARZO 2025'!F29</f>
        <v>4400</v>
      </c>
      <c r="R22" s="15" t="s">
        <v>33</v>
      </c>
      <c r="S22" s="16"/>
      <c r="T22" s="16" t="s">
        <v>54</v>
      </c>
      <c r="U22" s="7" t="s">
        <v>27</v>
      </c>
      <c r="V22" s="16"/>
    </row>
    <row r="23" spans="1:22" ht="15.75" x14ac:dyDescent="0.25">
      <c r="A23" s="3">
        <v>2025</v>
      </c>
      <c r="B23" s="4" t="s">
        <v>23</v>
      </c>
      <c r="C23" s="5" t="s">
        <v>24</v>
      </c>
      <c r="D23" s="5" t="s">
        <v>25</v>
      </c>
      <c r="E23" s="5" t="s">
        <v>26</v>
      </c>
      <c r="F23" s="6">
        <v>45667</v>
      </c>
      <c r="G23" s="7" t="s">
        <v>27</v>
      </c>
      <c r="H23" s="8" t="str">
        <f>'[1]CAJA CHICA MARZO 2025'!C30</f>
        <v>Soc. Com. Milano Chile</v>
      </c>
      <c r="I23" s="16"/>
      <c r="J23" s="16"/>
      <c r="K23" s="16"/>
      <c r="L23" s="17" t="str">
        <f>'[1]CAJA CHICA MARZO 2025'!D30</f>
        <v>76389969-1</v>
      </c>
      <c r="M23" s="11" t="s">
        <v>31</v>
      </c>
      <c r="N23" s="12" t="str">
        <f>'[1]CAJA CHICA MARZO 2025'!E30</f>
        <v>Grapas  para Of. De informática</v>
      </c>
      <c r="O23" s="13" t="str">
        <f>CONCATENATE('[1]CAJA CHICA MARZO 2025'!B30)</f>
        <v>07/03/2025</v>
      </c>
      <c r="P23" s="13" t="str">
        <f t="shared" si="0"/>
        <v>07/03/2025</v>
      </c>
      <c r="Q23" s="14">
        <f>'[1]CAJA CHICA MARZO 2025'!F30</f>
        <v>1090</v>
      </c>
      <c r="R23" s="15" t="s">
        <v>33</v>
      </c>
      <c r="S23" s="16"/>
      <c r="T23" s="16" t="s">
        <v>54</v>
      </c>
      <c r="U23" s="7" t="s">
        <v>27</v>
      </c>
      <c r="V23" s="16"/>
    </row>
    <row r="24" spans="1:22" ht="15.75" x14ac:dyDescent="0.25">
      <c r="A24" s="3">
        <v>2025</v>
      </c>
      <c r="B24" s="4" t="s">
        <v>23</v>
      </c>
      <c r="C24" s="5" t="s">
        <v>24</v>
      </c>
      <c r="D24" s="5" t="s">
        <v>25</v>
      </c>
      <c r="E24" s="5" t="s">
        <v>26</v>
      </c>
      <c r="F24" s="6">
        <v>45667</v>
      </c>
      <c r="G24" s="7" t="s">
        <v>27</v>
      </c>
      <c r="H24" s="8" t="str">
        <f>'[1]CAJA CHICA MARZO 2025'!C31</f>
        <v>Sodimac</v>
      </c>
      <c r="I24" s="16"/>
      <c r="J24" s="16"/>
      <c r="K24" s="16"/>
      <c r="L24" s="17" t="str">
        <f>'[1]CAJA CHICA MARZO 2025'!D31</f>
        <v>96792430-k</v>
      </c>
      <c r="M24" s="11" t="s">
        <v>31</v>
      </c>
      <c r="N24" s="12" t="str">
        <f>'[1]CAJA CHICA MARZO 2025'!E31</f>
        <v>Aceite para generador</v>
      </c>
      <c r="O24" s="13" t="str">
        <f>CONCATENATE('[1]CAJA CHICA MARZO 2025'!B31)</f>
        <v>25/02/2025</v>
      </c>
      <c r="P24" s="13" t="str">
        <f t="shared" si="0"/>
        <v>25/02/2025</v>
      </c>
      <c r="Q24" s="14">
        <f>'[1]CAJA CHICA MARZO 2025'!F31</f>
        <v>9590</v>
      </c>
      <c r="R24" s="15" t="s">
        <v>33</v>
      </c>
      <c r="S24" s="16"/>
      <c r="T24" s="16" t="s">
        <v>54</v>
      </c>
      <c r="U24" s="7" t="s">
        <v>27</v>
      </c>
      <c r="V24" s="16"/>
    </row>
    <row r="25" spans="1:22" ht="15.75" x14ac:dyDescent="0.25">
      <c r="A25" s="3">
        <v>2025</v>
      </c>
      <c r="B25" s="4" t="s">
        <v>23</v>
      </c>
      <c r="C25" s="5" t="s">
        <v>24</v>
      </c>
      <c r="D25" s="5" t="s">
        <v>25</v>
      </c>
      <c r="E25" s="5" t="s">
        <v>26</v>
      </c>
      <c r="F25" s="6">
        <v>45667</v>
      </c>
      <c r="G25" s="7" t="s">
        <v>27</v>
      </c>
      <c r="H25" s="8"/>
      <c r="I25" s="9" t="s">
        <v>43</v>
      </c>
      <c r="J25" s="9" t="s">
        <v>38</v>
      </c>
      <c r="K25" s="9" t="s">
        <v>44</v>
      </c>
      <c r="L25" s="17" t="s">
        <v>53</v>
      </c>
      <c r="M25" s="11" t="s">
        <v>31</v>
      </c>
      <c r="N25" s="12" t="str">
        <f>'[1]CAJA CHICA MARZO 2025'!E32</f>
        <v>Materiales para arreglos cierre de verano</v>
      </c>
      <c r="O25" s="13" t="str">
        <f>CONCATENATE('[1]CAJA CHICA MARZO 2025'!B32)</f>
        <v>27/02/2025</v>
      </c>
      <c r="P25" s="13" t="str">
        <f t="shared" si="0"/>
        <v>27/02/2025</v>
      </c>
      <c r="Q25" s="14">
        <f>'[1]CAJA CHICA MARZO 2025'!F32</f>
        <v>3820</v>
      </c>
      <c r="R25" s="15" t="s">
        <v>33</v>
      </c>
      <c r="S25" s="16"/>
      <c r="T25" s="16" t="s">
        <v>54</v>
      </c>
      <c r="U25" s="7" t="s">
        <v>27</v>
      </c>
      <c r="V25" s="16"/>
    </row>
    <row r="26" spans="1:22" ht="15.75" x14ac:dyDescent="0.25">
      <c r="A26" s="3">
        <v>2025</v>
      </c>
      <c r="B26" s="4" t="s">
        <v>23</v>
      </c>
      <c r="C26" s="5" t="s">
        <v>24</v>
      </c>
      <c r="D26" s="5" t="s">
        <v>25</v>
      </c>
      <c r="E26" s="5" t="s">
        <v>26</v>
      </c>
      <c r="F26" s="6">
        <v>45667</v>
      </c>
      <c r="G26" s="7" t="s">
        <v>27</v>
      </c>
      <c r="H26" s="8" t="str">
        <f>'[1]CAJA CHICA MARZO 2025'!C33</f>
        <v>Comercial Ocalindo Spa.</v>
      </c>
      <c r="I26" s="16"/>
      <c r="J26" s="16"/>
      <c r="K26" s="16"/>
      <c r="L26" s="17" t="str">
        <f>'[1]CAJA CHICA MARZO 2025'!D33</f>
        <v>77271703-2</v>
      </c>
      <c r="M26" s="11" t="s">
        <v>31</v>
      </c>
      <c r="N26" s="12" t="str">
        <f>'[1]CAJA CHICA MARZO 2025'!E33</f>
        <v>Huinchas de medir para Of. Tránsito</v>
      </c>
      <c r="O26" s="13" t="str">
        <f>CONCATENATE('[1]CAJA CHICA MARZO 2025'!B33)</f>
        <v>14/03/2025</v>
      </c>
      <c r="P26" s="13" t="str">
        <f t="shared" si="0"/>
        <v>14/03/2025</v>
      </c>
      <c r="Q26" s="14">
        <f>'[1]CAJA CHICA MARZO 2025'!F33</f>
        <v>10000</v>
      </c>
      <c r="R26" s="15" t="s">
        <v>33</v>
      </c>
      <c r="S26" s="16"/>
      <c r="T26" s="16" t="s">
        <v>54</v>
      </c>
      <c r="U26" s="7" t="s">
        <v>27</v>
      </c>
      <c r="V26" s="16"/>
    </row>
    <row r="27" spans="1:22" ht="15.75" x14ac:dyDescent="0.25">
      <c r="A27" s="3">
        <v>2025</v>
      </c>
      <c r="B27" s="4" t="s">
        <v>23</v>
      </c>
      <c r="C27" s="5" t="s">
        <v>24</v>
      </c>
      <c r="D27" s="5" t="s">
        <v>25</v>
      </c>
      <c r="E27" s="5" t="s">
        <v>26</v>
      </c>
      <c r="F27" s="6">
        <v>45667</v>
      </c>
      <c r="G27" s="7" t="s">
        <v>27</v>
      </c>
      <c r="H27" s="8"/>
      <c r="I27" s="9" t="s">
        <v>45</v>
      </c>
      <c r="J27" s="9" t="s">
        <v>46</v>
      </c>
      <c r="K27" s="9" t="s">
        <v>47</v>
      </c>
      <c r="L27" s="17" t="s">
        <v>53</v>
      </c>
      <c r="M27" s="11" t="s">
        <v>31</v>
      </c>
      <c r="N27" s="12" t="str">
        <f>'[1]CAJA CHICA MARZO 2025'!E34</f>
        <v>Anillado Informe contraloria</v>
      </c>
      <c r="O27" s="13" t="str">
        <f>CONCATENATE('[1]CAJA CHICA MARZO 2025'!B34)</f>
        <v>12/03/2025</v>
      </c>
      <c r="P27" s="13" t="str">
        <f t="shared" si="0"/>
        <v>12/03/2025</v>
      </c>
      <c r="Q27" s="14">
        <f>'[1]CAJA CHICA MARZO 2025'!F34</f>
        <v>6000</v>
      </c>
      <c r="R27" s="15" t="s">
        <v>33</v>
      </c>
      <c r="S27" s="16"/>
      <c r="T27" s="16" t="s">
        <v>54</v>
      </c>
      <c r="U27" s="7" t="s">
        <v>27</v>
      </c>
      <c r="V27" s="16"/>
    </row>
    <row r="28" spans="1:22" ht="15.75" x14ac:dyDescent="0.25">
      <c r="A28" s="3">
        <v>2025</v>
      </c>
      <c r="B28" s="4" t="s">
        <v>23</v>
      </c>
      <c r="C28" s="5" t="s">
        <v>24</v>
      </c>
      <c r="D28" s="5" t="s">
        <v>25</v>
      </c>
      <c r="E28" s="5" t="s">
        <v>26</v>
      </c>
      <c r="F28" s="6">
        <v>45667</v>
      </c>
      <c r="G28" s="7" t="s">
        <v>27</v>
      </c>
      <c r="H28" s="8"/>
      <c r="I28" s="9" t="s">
        <v>48</v>
      </c>
      <c r="J28" s="9" t="s">
        <v>44</v>
      </c>
      <c r="K28" s="9" t="s">
        <v>49</v>
      </c>
      <c r="L28" s="17" t="s">
        <v>53</v>
      </c>
      <c r="M28" s="11" t="s">
        <v>31</v>
      </c>
      <c r="N28" s="12" t="str">
        <f>'[1]CAJA CHICA MARZO 2025'!E35</f>
        <v>Focos led Tesoreria Municipal</v>
      </c>
      <c r="O28" s="13" t="str">
        <f>CONCATENATE('[1]CAJA CHICA MARZO 2025'!B35)</f>
        <v>10/03/2025</v>
      </c>
      <c r="P28" s="13" t="str">
        <f t="shared" si="0"/>
        <v>10/03/2025</v>
      </c>
      <c r="Q28" s="14">
        <f>'[1]CAJA CHICA MARZO 2025'!F35</f>
        <v>9900</v>
      </c>
      <c r="R28" s="15" t="s">
        <v>33</v>
      </c>
      <c r="S28" s="16"/>
      <c r="T28" s="16" t="s">
        <v>54</v>
      </c>
      <c r="U28" s="7" t="s">
        <v>27</v>
      </c>
      <c r="V28" s="16"/>
    </row>
    <row r="29" spans="1:22" ht="15.75" x14ac:dyDescent="0.25">
      <c r="A29" s="3">
        <v>2025</v>
      </c>
      <c r="B29" s="4" t="s">
        <v>23</v>
      </c>
      <c r="C29" s="5" t="s">
        <v>24</v>
      </c>
      <c r="D29" s="5" t="s">
        <v>25</v>
      </c>
      <c r="E29" s="5" t="s">
        <v>26</v>
      </c>
      <c r="F29" s="6">
        <v>45667</v>
      </c>
      <c r="G29" s="7" t="s">
        <v>27</v>
      </c>
      <c r="H29" s="8"/>
      <c r="I29" s="9" t="s">
        <v>50</v>
      </c>
      <c r="J29" s="9" t="s">
        <v>51</v>
      </c>
      <c r="K29" s="9" t="s">
        <v>52</v>
      </c>
      <c r="L29" s="17" t="s">
        <v>53</v>
      </c>
      <c r="M29" s="11" t="s">
        <v>31</v>
      </c>
      <c r="N29" s="12" t="str">
        <f>'[1]CAJA CHICA MARZO 2025'!E36</f>
        <v>Materiales para arreglos Plaza Prat</v>
      </c>
      <c r="O29" s="13" t="str">
        <f>CONCATENATE('[1]CAJA CHICA MARZO 2025'!B36)</f>
        <v>10/03/2025</v>
      </c>
      <c r="P29" s="13" t="str">
        <f t="shared" si="0"/>
        <v>10/03/2025</v>
      </c>
      <c r="Q29" s="14">
        <f>'[1]CAJA CHICA MARZO 2025'!F36</f>
        <v>2000</v>
      </c>
      <c r="R29" s="15" t="s">
        <v>33</v>
      </c>
      <c r="S29" s="16"/>
      <c r="T29" s="16" t="s">
        <v>54</v>
      </c>
      <c r="U29" s="7" t="s">
        <v>27</v>
      </c>
      <c r="V29" s="16"/>
    </row>
    <row r="30" spans="1:22" ht="15.75" x14ac:dyDescent="0.25">
      <c r="A30" s="3">
        <v>2025</v>
      </c>
      <c r="B30" s="4" t="s">
        <v>23</v>
      </c>
      <c r="C30" s="5" t="s">
        <v>24</v>
      </c>
      <c r="D30" s="5" t="s">
        <v>25</v>
      </c>
      <c r="E30" s="5" t="s">
        <v>26</v>
      </c>
      <c r="F30" s="6">
        <v>45667</v>
      </c>
      <c r="G30" s="7" t="s">
        <v>27</v>
      </c>
      <c r="H30" s="8"/>
      <c r="I30" s="9" t="s">
        <v>50</v>
      </c>
      <c r="J30" s="9" t="s">
        <v>51</v>
      </c>
      <c r="K30" s="9" t="s">
        <v>52</v>
      </c>
      <c r="L30" s="17" t="s">
        <v>53</v>
      </c>
      <c r="M30" s="11" t="s">
        <v>31</v>
      </c>
      <c r="N30" s="12" t="str">
        <f>'[1]CAJA CHICA MARZO 2025'!E37</f>
        <v>Materiales  para arreglos Parque Vergara</v>
      </c>
      <c r="O30" s="13" t="str">
        <f>CONCATENATE('[1]CAJA CHICA MARZO 2025'!B37)</f>
        <v>18/03/2025</v>
      </c>
      <c r="P30" s="13" t="str">
        <f t="shared" si="0"/>
        <v>18/03/2025</v>
      </c>
      <c r="Q30" s="14">
        <f>'[1]CAJA CHICA MARZO 2025'!F37</f>
        <v>6800</v>
      </c>
      <c r="R30" s="15" t="s">
        <v>33</v>
      </c>
      <c r="S30" s="16"/>
      <c r="T30" s="16" t="s">
        <v>54</v>
      </c>
      <c r="U30" s="7" t="s">
        <v>27</v>
      </c>
      <c r="V30" s="16"/>
    </row>
    <row r="31" spans="1:22" ht="15.75" x14ac:dyDescent="0.25">
      <c r="A31" s="3">
        <v>2025</v>
      </c>
      <c r="B31" s="4" t="s">
        <v>23</v>
      </c>
      <c r="C31" s="5" t="s">
        <v>24</v>
      </c>
      <c r="D31" s="5" t="s">
        <v>25</v>
      </c>
      <c r="E31" s="5" t="s">
        <v>26</v>
      </c>
      <c r="F31" s="6">
        <v>45667</v>
      </c>
      <c r="G31" s="7" t="s">
        <v>27</v>
      </c>
      <c r="H31" s="8" t="str">
        <f>'[1]CAJA CHICA MARZO 2025'!C38</f>
        <v>Correos de Chile</v>
      </c>
      <c r="I31" s="16"/>
      <c r="J31" s="16"/>
      <c r="K31" s="16"/>
      <c r="L31" s="17" t="str">
        <f>'[1]CAJA CHICA MARZO 2025'!D38</f>
        <v>60503000-9</v>
      </c>
      <c r="M31" s="11" t="s">
        <v>31</v>
      </c>
      <c r="N31" s="12" t="str">
        <f>'[1]CAJA CHICA MARZO 2025'!E38</f>
        <v>Carta Certificada</v>
      </c>
      <c r="O31" s="13" t="str">
        <f>CONCATENATE('[1]CAJA CHICA MARZO 2025'!B38)</f>
        <v>19/03/2025</v>
      </c>
      <c r="P31" s="13" t="str">
        <f t="shared" si="0"/>
        <v>19/03/2025</v>
      </c>
      <c r="Q31" s="14">
        <f>'[1]CAJA CHICA MARZO 2025'!F38</f>
        <v>2200</v>
      </c>
      <c r="R31" s="15" t="s">
        <v>33</v>
      </c>
      <c r="S31" s="16"/>
      <c r="T31" s="16" t="s">
        <v>54</v>
      </c>
      <c r="U31" s="7" t="s">
        <v>27</v>
      </c>
      <c r="V31" s="16"/>
    </row>
    <row r="32" spans="1:22" ht="15.75" x14ac:dyDescent="0.25">
      <c r="A32" s="3">
        <v>2025</v>
      </c>
      <c r="B32" s="4" t="s">
        <v>23</v>
      </c>
      <c r="C32" s="5" t="s">
        <v>24</v>
      </c>
      <c r="D32" s="5" t="s">
        <v>25</v>
      </c>
      <c r="E32" s="5" t="s">
        <v>26</v>
      </c>
      <c r="F32" s="6">
        <v>45667</v>
      </c>
      <c r="G32" s="7" t="s">
        <v>27</v>
      </c>
      <c r="H32" s="8" t="str">
        <f>'[1]CAJA CHICA MARZO 2025'!C39</f>
        <v>Supermercado El Trebol</v>
      </c>
      <c r="I32" s="16"/>
      <c r="J32" s="16"/>
      <c r="K32" s="16"/>
      <c r="L32" s="17" t="str">
        <f>'[1]CAJA CHICA MARZO 2025'!D39</f>
        <v>77349320-0</v>
      </c>
      <c r="M32" s="11" t="s">
        <v>31</v>
      </c>
      <c r="N32" s="12" t="str">
        <f>'[1]CAJA CHICA MARZO 2025'!E39</f>
        <v>Colación Pers. Honorarios a Juanita Huaiquil</v>
      </c>
      <c r="O32" s="13" t="str">
        <f>CONCATENATE('[1]CAJA CHICA MARZO 2025'!B39)</f>
        <v>19/03/2025</v>
      </c>
      <c r="P32" s="13" t="str">
        <f t="shared" si="0"/>
        <v>19/03/2025</v>
      </c>
      <c r="Q32" s="14">
        <f>'[1]CAJA CHICA MARZO 2025'!F39</f>
        <v>3820</v>
      </c>
      <c r="R32" s="15" t="s">
        <v>33</v>
      </c>
      <c r="S32" s="16"/>
      <c r="T32" s="16" t="s">
        <v>54</v>
      </c>
      <c r="U32" s="7" t="s">
        <v>27</v>
      </c>
      <c r="V32" s="16"/>
    </row>
    <row r="33" spans="1:22" ht="15.75" x14ac:dyDescent="0.25">
      <c r="A33" s="3">
        <v>2025</v>
      </c>
      <c r="B33" s="4" t="s">
        <v>23</v>
      </c>
      <c r="C33" s="5" t="s">
        <v>24</v>
      </c>
      <c r="D33" s="5" t="s">
        <v>25</v>
      </c>
      <c r="E33" s="5" t="s">
        <v>26</v>
      </c>
      <c r="F33" s="6">
        <v>45667</v>
      </c>
      <c r="G33" s="7" t="s">
        <v>27</v>
      </c>
      <c r="H33" s="8" t="str">
        <f>'[1]CAJA CHICA MARZO 2025'!C40</f>
        <v>Comercial Superunico</v>
      </c>
      <c r="I33" s="16"/>
      <c r="J33" s="16"/>
      <c r="K33" s="16"/>
      <c r="L33" s="17" t="str">
        <f>'[1]CAJA CHICA MARZO 2025'!D40</f>
        <v>76279855-7</v>
      </c>
      <c r="M33" s="11" t="s">
        <v>31</v>
      </c>
      <c r="N33" s="12" t="str">
        <f>'[1]CAJA CHICA MARZO 2025'!E40</f>
        <v>Colación Pers. Honorarios a Chacaico</v>
      </c>
      <c r="O33" s="13" t="str">
        <f>CONCATENATE('[1]CAJA CHICA MARZO 2025'!B40)</f>
        <v>14/03/2025</v>
      </c>
      <c r="P33" s="13" t="str">
        <f t="shared" si="0"/>
        <v>14/03/2025</v>
      </c>
      <c r="Q33" s="14">
        <f>'[1]CAJA CHICA MARZO 2025'!F40</f>
        <v>3922</v>
      </c>
      <c r="R33" s="15" t="s">
        <v>33</v>
      </c>
      <c r="S33" s="16"/>
      <c r="T33" s="16" t="s">
        <v>54</v>
      </c>
      <c r="U33" s="7" t="s">
        <v>27</v>
      </c>
      <c r="V33" s="16"/>
    </row>
    <row r="34" spans="1:22" ht="15.75" x14ac:dyDescent="0.25">
      <c r="A34" s="3">
        <v>2025</v>
      </c>
      <c r="B34" s="4" t="s">
        <v>23</v>
      </c>
      <c r="C34" s="5" t="s">
        <v>24</v>
      </c>
      <c r="D34" s="5" t="s">
        <v>25</v>
      </c>
      <c r="E34" s="5" t="s">
        <v>26</v>
      </c>
      <c r="F34" s="6">
        <v>45667</v>
      </c>
      <c r="G34" s="7" t="s">
        <v>27</v>
      </c>
      <c r="H34" s="8" t="str">
        <f>'[1]CAJA CHICA MARZO 2025'!C41</f>
        <v>Supermercado El Trebol</v>
      </c>
      <c r="I34" s="16"/>
      <c r="J34" s="16"/>
      <c r="K34" s="16"/>
      <c r="L34" s="17" t="str">
        <f>'[1]CAJA CHICA MARZO 2025'!D41</f>
        <v>77349320-0</v>
      </c>
      <c r="M34" s="11" t="s">
        <v>31</v>
      </c>
      <c r="N34" s="12" t="str">
        <f>'[1]CAJA CHICA MARZO 2025'!E41</f>
        <v>Colación Pers. Honorarios a Chacaico</v>
      </c>
      <c r="O34" s="13" t="str">
        <f>CONCATENATE('[1]CAJA CHICA MARZO 2025'!B41)</f>
        <v>17/03/2025</v>
      </c>
      <c r="P34" s="13" t="str">
        <f t="shared" si="0"/>
        <v>17/03/2025</v>
      </c>
      <c r="Q34" s="14">
        <f>'[1]CAJA CHICA MARZO 2025'!F41</f>
        <v>3610</v>
      </c>
      <c r="R34" s="15" t="s">
        <v>33</v>
      </c>
      <c r="S34" s="16"/>
      <c r="T34" s="16" t="s">
        <v>54</v>
      </c>
      <c r="U34" s="7" t="s">
        <v>27</v>
      </c>
      <c r="V34" s="16"/>
    </row>
    <row r="35" spans="1:22" ht="15.75" x14ac:dyDescent="0.25">
      <c r="A35" s="3">
        <v>2025</v>
      </c>
      <c r="B35" s="4" t="s">
        <v>23</v>
      </c>
      <c r="C35" s="5" t="s">
        <v>24</v>
      </c>
      <c r="D35" s="5" t="s">
        <v>25</v>
      </c>
      <c r="E35" s="5" t="s">
        <v>26</v>
      </c>
      <c r="F35" s="6">
        <v>45667</v>
      </c>
      <c r="G35" s="7" t="s">
        <v>27</v>
      </c>
      <c r="H35" s="8" t="str">
        <f>'[1]CAJA CHICA MARZO 2025'!C42</f>
        <v>Entel</v>
      </c>
      <c r="I35" s="16"/>
      <c r="J35" s="16"/>
      <c r="K35" s="16"/>
      <c r="L35" s="17" t="str">
        <f>'[1]CAJA CHICA MARZO 2025'!D42</f>
        <v>92580000-7</v>
      </c>
      <c r="M35" s="11" t="s">
        <v>31</v>
      </c>
      <c r="N35" s="12" t="str">
        <f>'[1]CAJA CHICA MARZO 2025'!E42</f>
        <v>Telefono mensual</v>
      </c>
      <c r="O35" s="13" t="str">
        <f>CONCATENATE('[1]CAJA CHICA MARZO 2025'!B42)</f>
        <v>19/03/2025</v>
      </c>
      <c r="P35" s="13" t="str">
        <f t="shared" si="0"/>
        <v>19/03/2025</v>
      </c>
      <c r="Q35" s="14">
        <f>'[1]CAJA CHICA MARZO 2025'!F42</f>
        <v>11990</v>
      </c>
      <c r="R35" s="15" t="s">
        <v>33</v>
      </c>
      <c r="S35" s="16"/>
      <c r="T35" s="16" t="s">
        <v>54</v>
      </c>
      <c r="U35" s="7" t="s">
        <v>27</v>
      </c>
      <c r="V35" s="16"/>
    </row>
    <row r="36" spans="1:22" ht="15.75" x14ac:dyDescent="0.25">
      <c r="A36" s="3">
        <v>2025</v>
      </c>
      <c r="B36" s="4" t="s">
        <v>23</v>
      </c>
      <c r="C36" s="5" t="s">
        <v>24</v>
      </c>
      <c r="D36" s="5" t="s">
        <v>25</v>
      </c>
      <c r="E36" s="5" t="s">
        <v>26</v>
      </c>
      <c r="F36" s="6">
        <v>45667</v>
      </c>
      <c r="G36" s="7" t="s">
        <v>27</v>
      </c>
      <c r="H36" s="8" t="str">
        <f>'[1]CAJA CHICA MARZO 2025'!C43</f>
        <v>Supermercado El Trebol</v>
      </c>
      <c r="I36" s="16"/>
      <c r="J36" s="16"/>
      <c r="K36" s="16"/>
      <c r="L36" s="17" t="str">
        <f>'[1]CAJA CHICA MARZO 2025'!D43</f>
        <v>77349320-0</v>
      </c>
      <c r="M36" s="11" t="s">
        <v>31</v>
      </c>
      <c r="N36" s="12" t="str">
        <f>'[1]CAJA CHICA MARZO 2025'!E43</f>
        <v>Colación Pers. Honorarios a Juanita Huaiquil</v>
      </c>
      <c r="O36" s="13" t="str">
        <f>CONCATENATE('[1]CAJA CHICA MARZO 2025'!B43)</f>
        <v>20/03/2025</v>
      </c>
      <c r="P36" s="13" t="str">
        <f t="shared" si="0"/>
        <v>20/03/2025</v>
      </c>
      <c r="Q36" s="14">
        <f>'[1]CAJA CHICA MARZO 2025'!F43</f>
        <v>4000</v>
      </c>
      <c r="R36" s="15" t="s">
        <v>33</v>
      </c>
      <c r="S36" s="16"/>
      <c r="T36" s="16" t="s">
        <v>54</v>
      </c>
      <c r="U36" s="7" t="s">
        <v>27</v>
      </c>
      <c r="V36" s="16"/>
    </row>
    <row r="37" spans="1:22" ht="15.75" x14ac:dyDescent="0.25">
      <c r="A37" s="3">
        <v>2025</v>
      </c>
      <c r="B37" s="4" t="s">
        <v>23</v>
      </c>
      <c r="C37" s="5" t="s">
        <v>24</v>
      </c>
      <c r="D37" s="5" t="s">
        <v>25</v>
      </c>
      <c r="E37" s="5" t="s">
        <v>26</v>
      </c>
      <c r="F37" s="6">
        <v>45667</v>
      </c>
      <c r="G37" s="7" t="s">
        <v>27</v>
      </c>
      <c r="H37" s="8" t="str">
        <f>'[1]CAJA CHICA MARZO 2025'!C44</f>
        <v>Supermercado El Trebol</v>
      </c>
      <c r="I37" s="16"/>
      <c r="J37" s="16"/>
      <c r="K37" s="16"/>
      <c r="L37" s="17" t="str">
        <f>'[1]CAJA CHICA MARZO 2025'!D44</f>
        <v>77349320-0</v>
      </c>
      <c r="M37" s="11" t="s">
        <v>31</v>
      </c>
      <c r="N37" s="12" t="str">
        <f>'[1]CAJA CHICA MARZO 2025'!E44</f>
        <v>Colación Pers. Honorarios a Juanita Huaiquil</v>
      </c>
      <c r="O37" s="13" t="str">
        <f>CONCATENATE('[1]CAJA CHICA MARZO 2025'!B44)</f>
        <v>24/03/2025</v>
      </c>
      <c r="P37" s="13" t="str">
        <f t="shared" si="0"/>
        <v>24/03/2025</v>
      </c>
      <c r="Q37" s="14">
        <f>'[1]CAJA CHICA MARZO 2025'!F44</f>
        <v>4000</v>
      </c>
      <c r="R37" s="15" t="s">
        <v>33</v>
      </c>
      <c r="S37" s="16"/>
      <c r="T37" s="16" t="s">
        <v>54</v>
      </c>
      <c r="U37" s="7" t="s">
        <v>27</v>
      </c>
      <c r="V37" s="16"/>
    </row>
    <row r="38" spans="1:22" ht="15.75" x14ac:dyDescent="0.25">
      <c r="A38" s="3">
        <v>2025</v>
      </c>
      <c r="B38" s="4" t="s">
        <v>23</v>
      </c>
      <c r="C38" s="5" t="s">
        <v>24</v>
      </c>
      <c r="D38" s="5" t="s">
        <v>25</v>
      </c>
      <c r="E38" s="5" t="s">
        <v>26</v>
      </c>
      <c r="F38" s="6">
        <v>45667</v>
      </c>
      <c r="G38" s="7" t="s">
        <v>27</v>
      </c>
      <c r="H38" s="8"/>
      <c r="I38" s="9" t="s">
        <v>43</v>
      </c>
      <c r="J38" s="9" t="s">
        <v>38</v>
      </c>
      <c r="K38" s="9" t="s">
        <v>44</v>
      </c>
      <c r="L38" s="17" t="s">
        <v>53</v>
      </c>
      <c r="M38" s="11" t="s">
        <v>31</v>
      </c>
      <c r="N38" s="12" t="str">
        <f>'[1]CAJA CHICA MARZO 2025'!E45</f>
        <v>Neumático carretilla Of. Aseo y Ornato</v>
      </c>
      <c r="O38" s="13" t="str">
        <f>CONCATENATE('[1]CAJA CHICA MARZO 2025'!B45)</f>
        <v>21/03/2025</v>
      </c>
      <c r="P38" s="13" t="str">
        <f t="shared" si="0"/>
        <v>21/03/2025</v>
      </c>
      <c r="Q38" s="14">
        <f>'[1]CAJA CHICA MARZO 2025'!F45</f>
        <v>7800</v>
      </c>
      <c r="R38" s="15" t="s">
        <v>33</v>
      </c>
      <c r="S38" s="16"/>
      <c r="T38" s="16" t="s">
        <v>54</v>
      </c>
      <c r="U38" s="7" t="s">
        <v>27</v>
      </c>
      <c r="V38" s="16"/>
    </row>
    <row r="39" spans="1:22" ht="15.75" x14ac:dyDescent="0.25">
      <c r="A39" s="3">
        <v>2025</v>
      </c>
      <c r="B39" s="4" t="s">
        <v>23</v>
      </c>
      <c r="C39" s="5" t="s">
        <v>24</v>
      </c>
      <c r="D39" s="5" t="s">
        <v>25</v>
      </c>
      <c r="E39" s="5" t="s">
        <v>26</v>
      </c>
      <c r="F39" s="6">
        <v>45667</v>
      </c>
      <c r="G39" s="7" t="s">
        <v>27</v>
      </c>
      <c r="H39" s="8" t="str">
        <f>'[1]CAJA CHICA MARZO 2025'!C46</f>
        <v>Correos de Chile</v>
      </c>
      <c r="I39" s="16"/>
      <c r="J39" s="16"/>
      <c r="K39" s="16"/>
      <c r="L39" s="17" t="str">
        <f>'[1]CAJA CHICA MARZO 2025'!D46</f>
        <v>60503000-9</v>
      </c>
      <c r="M39" s="11" t="s">
        <v>31</v>
      </c>
      <c r="N39" s="12" t="str">
        <f>'[1]CAJA CHICA MARZO 2025'!E46</f>
        <v>Correspondencia Municipal</v>
      </c>
      <c r="O39" s="13" t="str">
        <f>CONCATENATE('[1]CAJA CHICA MARZO 2025'!B46)</f>
        <v>27/03/2025</v>
      </c>
      <c r="P39" s="13" t="str">
        <f t="shared" si="0"/>
        <v>27/03/2025</v>
      </c>
      <c r="Q39" s="14">
        <f>'[1]CAJA CHICA MARZO 2025'!F46</f>
        <v>1500</v>
      </c>
      <c r="R39" s="15" t="s">
        <v>33</v>
      </c>
      <c r="S39" s="16"/>
      <c r="T39" s="16" t="s">
        <v>54</v>
      </c>
      <c r="U39" s="7" t="s">
        <v>27</v>
      </c>
      <c r="V39" s="16"/>
    </row>
    <row r="40" spans="1:22" ht="15.75" x14ac:dyDescent="0.25">
      <c r="A40" s="3">
        <v>2025</v>
      </c>
      <c r="B40" s="4" t="s">
        <v>23</v>
      </c>
      <c r="C40" s="5" t="s">
        <v>24</v>
      </c>
      <c r="D40" s="5" t="s">
        <v>25</v>
      </c>
      <c r="E40" s="5" t="s">
        <v>26</v>
      </c>
      <c r="F40" s="6">
        <v>45667</v>
      </c>
      <c r="G40" s="7" t="s">
        <v>27</v>
      </c>
      <c r="H40" s="8" t="str">
        <f>'[1]CAJA CHICA MARZO 2025'!C47</f>
        <v>Supermercado El Trebol</v>
      </c>
      <c r="I40" s="16"/>
      <c r="J40" s="16"/>
      <c r="K40" s="16"/>
      <c r="L40" s="17" t="str">
        <f>'[1]CAJA CHICA MARZO 2025'!D47</f>
        <v>77349320-0</v>
      </c>
      <c r="M40" s="11" t="s">
        <v>31</v>
      </c>
      <c r="N40" s="12" t="str">
        <f>'[1]CAJA CHICA MARZO 2025'!E47</f>
        <v>Colación Pers. Honorarios a Juanita Huaiquil</v>
      </c>
      <c r="O40" s="13" t="str">
        <f>CONCATENATE('[1]CAJA CHICA MARZO 2025'!B47)</f>
        <v>25/03/2025</v>
      </c>
      <c r="P40" s="13" t="str">
        <f t="shared" si="0"/>
        <v>25/03/2025</v>
      </c>
      <c r="Q40" s="14">
        <f>'[1]CAJA CHICA MARZO 2025'!F47</f>
        <v>4000</v>
      </c>
      <c r="R40" s="15" t="s">
        <v>33</v>
      </c>
      <c r="S40" s="16"/>
      <c r="T40" s="16" t="s">
        <v>54</v>
      </c>
      <c r="U40" s="7" t="s">
        <v>27</v>
      </c>
      <c r="V40" s="16"/>
    </row>
    <row r="41" spans="1:22" ht="15.75" x14ac:dyDescent="0.25">
      <c r="A41" s="3">
        <v>2025</v>
      </c>
      <c r="B41" s="4" t="s">
        <v>23</v>
      </c>
      <c r="C41" s="5" t="s">
        <v>24</v>
      </c>
      <c r="D41" s="5" t="s">
        <v>25</v>
      </c>
      <c r="E41" s="5" t="s">
        <v>26</v>
      </c>
      <c r="F41" s="6">
        <v>45667</v>
      </c>
      <c r="G41" s="7" t="s">
        <v>27</v>
      </c>
      <c r="H41" s="8"/>
      <c r="I41" s="9" t="s">
        <v>40</v>
      </c>
      <c r="J41" s="9" t="s">
        <v>41</v>
      </c>
      <c r="K41" s="9" t="s">
        <v>42</v>
      </c>
      <c r="L41" s="17" t="s">
        <v>53</v>
      </c>
      <c r="M41" s="11" t="s">
        <v>31</v>
      </c>
      <c r="N41" s="12" t="str">
        <f>'[1]CAJA CHICA MARZO 2025'!E48</f>
        <v xml:space="preserve">Materiales para Oficina </v>
      </c>
      <c r="O41" s="13" t="str">
        <f>CONCATENATE('[1]CAJA CHICA MARZO 2025'!B48)</f>
        <v>27/03/2025</v>
      </c>
      <c r="P41" s="13" t="str">
        <f t="shared" si="0"/>
        <v>27/03/2025</v>
      </c>
      <c r="Q41" s="14">
        <f>'[1]CAJA CHICA MARZO 2025'!F48</f>
        <v>6000</v>
      </c>
      <c r="R41" s="15" t="s">
        <v>33</v>
      </c>
      <c r="S41" s="16"/>
      <c r="T41" s="16" t="s">
        <v>54</v>
      </c>
      <c r="U41" s="7" t="s">
        <v>27</v>
      </c>
      <c r="V41" s="16"/>
    </row>
    <row r="42" spans="1:22" ht="15.75" x14ac:dyDescent="0.25">
      <c r="A42" s="3">
        <v>2025</v>
      </c>
      <c r="B42" s="4" t="s">
        <v>23</v>
      </c>
      <c r="C42" s="5" t="s">
        <v>24</v>
      </c>
      <c r="D42" s="5" t="s">
        <v>25</v>
      </c>
      <c r="E42" s="5" t="s">
        <v>26</v>
      </c>
      <c r="F42" s="6">
        <v>45667</v>
      </c>
      <c r="G42" s="7" t="s">
        <v>27</v>
      </c>
      <c r="H42" s="8" t="str">
        <f>'[1]CAJA CHICA MARZO 2025'!C49</f>
        <v>Ferreteria Duf</v>
      </c>
      <c r="I42" s="16"/>
      <c r="J42" s="16"/>
      <c r="K42" s="16"/>
      <c r="L42" s="17" t="str">
        <f>'[1]CAJA CHICA MARZO 2025'!D49</f>
        <v>85734200-3</v>
      </c>
      <c r="M42" s="11" t="s">
        <v>31</v>
      </c>
      <c r="N42" s="12" t="str">
        <f>'[1]CAJA CHICA MARZO 2025'!E49</f>
        <v>Materiales para limpieza canaletas Edif. Consist.</v>
      </c>
      <c r="O42" s="13">
        <v>45744</v>
      </c>
      <c r="P42" s="13">
        <f t="shared" si="0"/>
        <v>45744</v>
      </c>
      <c r="Q42" s="14">
        <f>'[1]CAJA CHICA MARZO 2025'!F49</f>
        <v>6700</v>
      </c>
      <c r="R42" s="15" t="s">
        <v>33</v>
      </c>
      <c r="S42" s="16"/>
      <c r="T42" s="16" t="s">
        <v>54</v>
      </c>
      <c r="U42" s="7" t="s">
        <v>27</v>
      </c>
      <c r="V42" s="16"/>
    </row>
    <row r="43" spans="1:22" ht="15.75" x14ac:dyDescent="0.25">
      <c r="A43" s="3">
        <v>2025</v>
      </c>
      <c r="B43" s="4" t="s">
        <v>23</v>
      </c>
      <c r="C43" s="5" t="s">
        <v>24</v>
      </c>
      <c r="D43" s="5" t="s">
        <v>25</v>
      </c>
      <c r="E43" s="5" t="s">
        <v>26</v>
      </c>
      <c r="F43" s="6">
        <v>45667</v>
      </c>
      <c r="G43" s="7" t="s">
        <v>27</v>
      </c>
      <c r="H43" s="8" t="str">
        <f>'[1]CAJA CHICA MARZO 2025'!C50</f>
        <v>Ferreteria Duf</v>
      </c>
      <c r="I43" s="16"/>
      <c r="J43" s="16"/>
      <c r="K43" s="16"/>
      <c r="L43" s="17" t="str">
        <f>'[1]CAJA CHICA MARZO 2025'!D50</f>
        <v>85734200-4</v>
      </c>
      <c r="M43" s="11" t="s">
        <v>31</v>
      </c>
      <c r="N43" s="12" t="str">
        <f>'[1]CAJA CHICA MARZO 2025'!E50</f>
        <v>Mat. para reparacion estacionamiento E.Consist.</v>
      </c>
      <c r="O43" s="13">
        <v>45744</v>
      </c>
      <c r="P43" s="13">
        <f t="shared" si="0"/>
        <v>45744</v>
      </c>
      <c r="Q43" s="14">
        <f>'[1]CAJA CHICA MARZO 2025'!F50</f>
        <v>2800</v>
      </c>
      <c r="R43" s="15" t="s">
        <v>33</v>
      </c>
      <c r="S43" s="16"/>
      <c r="T43" s="16" t="s">
        <v>54</v>
      </c>
      <c r="U43" s="7" t="s">
        <v>27</v>
      </c>
      <c r="V43" s="16"/>
    </row>
    <row r="44" spans="1:22" ht="15.75" x14ac:dyDescent="0.25">
      <c r="A44" s="3">
        <v>2025</v>
      </c>
      <c r="B44" s="4" t="s">
        <v>23</v>
      </c>
      <c r="C44" s="5" t="s">
        <v>24</v>
      </c>
      <c r="D44" s="5" t="s">
        <v>25</v>
      </c>
      <c r="E44" s="5" t="s">
        <v>26</v>
      </c>
      <c r="F44" s="6">
        <v>45667</v>
      </c>
      <c r="G44" s="7" t="s">
        <v>27</v>
      </c>
      <c r="H44" s="8" t="str">
        <f>'[1]CAJA CHICA MARZO 2025'!C51</f>
        <v>Supermercado Mi Casa</v>
      </c>
      <c r="I44" s="16"/>
      <c r="J44" s="16"/>
      <c r="K44" s="16"/>
      <c r="L44" s="17" t="str">
        <f>'[1]CAJA CHICA MARZO 2025'!D51</f>
        <v>76941734-6</v>
      </c>
      <c r="M44" s="11" t="s">
        <v>31</v>
      </c>
      <c r="N44" s="12" t="str">
        <f>'[1]CAJA CHICA MARZO 2025'!E51</f>
        <v>Atención ceremonia Centro Cultural</v>
      </c>
      <c r="O44" s="13">
        <v>45736</v>
      </c>
      <c r="P44" s="13">
        <f t="shared" si="0"/>
        <v>45736</v>
      </c>
      <c r="Q44" s="14">
        <f>'[1]CAJA CHICA MARZO 2025'!F51</f>
        <v>4650</v>
      </c>
      <c r="R44" s="15" t="s">
        <v>33</v>
      </c>
      <c r="S44" s="16"/>
      <c r="T44" s="16" t="s">
        <v>54</v>
      </c>
      <c r="U44" s="7" t="s">
        <v>27</v>
      </c>
      <c r="V44" s="16"/>
    </row>
    <row r="45" spans="1:22" ht="15.75" x14ac:dyDescent="0.25">
      <c r="A45" s="3">
        <v>2025</v>
      </c>
      <c r="B45" s="4" t="s">
        <v>23</v>
      </c>
      <c r="C45" s="5" t="s">
        <v>24</v>
      </c>
      <c r="D45" s="5" t="s">
        <v>25</v>
      </c>
      <c r="E45" s="5" t="s">
        <v>26</v>
      </c>
      <c r="F45" s="6">
        <v>45667</v>
      </c>
      <c r="G45" s="7" t="s">
        <v>27</v>
      </c>
      <c r="H45" s="8" t="str">
        <f>'[1]CAJA CHICA MARZO 2025'!C52</f>
        <v>Comercializadora Xiang Xu</v>
      </c>
      <c r="I45" s="16"/>
      <c r="J45" s="16"/>
      <c r="K45" s="16"/>
      <c r="L45" s="17" t="str">
        <f>'[1]CAJA CHICA MARZO 2025'!D52</f>
        <v>76825365-k</v>
      </c>
      <c r="M45" s="11" t="s">
        <v>31</v>
      </c>
      <c r="N45" s="12" t="str">
        <f>'[1]CAJA CHICA MARZO 2025'!E52</f>
        <v>Atención ceremonia Centro Cultural</v>
      </c>
      <c r="O45" s="13">
        <v>45736</v>
      </c>
      <c r="P45" s="13">
        <f t="shared" si="0"/>
        <v>45736</v>
      </c>
      <c r="Q45" s="14">
        <f>'[1]CAJA CHICA MARZO 2025'!F52</f>
        <v>3990</v>
      </c>
      <c r="R45" s="15" t="s">
        <v>33</v>
      </c>
      <c r="S45" s="16"/>
      <c r="T45" s="16" t="s">
        <v>54</v>
      </c>
      <c r="U45" s="7" t="s">
        <v>27</v>
      </c>
      <c r="V45" s="16"/>
    </row>
    <row r="46" spans="1:22" x14ac:dyDescent="0.25">
      <c r="A46" s="3"/>
      <c r="B46" s="4"/>
      <c r="F46" s="6"/>
      <c r="G46" s="7"/>
      <c r="H46" s="18"/>
      <c r="I46" s="16"/>
      <c r="J46" s="16"/>
      <c r="K46" s="16"/>
      <c r="L46" s="19"/>
      <c r="M46" s="11"/>
      <c r="N46" s="20"/>
      <c r="O46" s="21"/>
      <c r="P46" s="21"/>
      <c r="Q46" s="20"/>
      <c r="R46" s="22"/>
      <c r="S46" s="16"/>
      <c r="T46" s="16"/>
      <c r="U46" s="16"/>
      <c r="V46" s="16"/>
    </row>
    <row r="47" spans="1:22" x14ac:dyDescent="0.25">
      <c r="A47" s="3"/>
      <c r="B47" s="4"/>
      <c r="F47" s="6"/>
      <c r="G47" s="7"/>
      <c r="H47" s="18"/>
      <c r="I47" s="16"/>
      <c r="J47" s="16"/>
      <c r="K47" s="16"/>
      <c r="L47" s="19"/>
      <c r="M47" s="11"/>
      <c r="N47" s="20"/>
      <c r="O47" s="21"/>
      <c r="P47" s="21"/>
      <c r="Q47" s="20"/>
      <c r="R47" s="22"/>
      <c r="S47" s="16"/>
      <c r="T47" s="16"/>
      <c r="U47" s="16"/>
      <c r="V47" s="16"/>
    </row>
    <row r="48" spans="1:22" x14ac:dyDescent="0.25">
      <c r="A48" s="3"/>
      <c r="B48" s="4"/>
      <c r="F48" s="6"/>
      <c r="G48" s="7"/>
      <c r="H48" s="18"/>
      <c r="I48" s="16"/>
      <c r="J48" s="16"/>
      <c r="K48" s="16"/>
      <c r="L48" s="19"/>
      <c r="M48" s="11"/>
      <c r="N48" s="20"/>
      <c r="O48" s="23"/>
      <c r="P48" s="23"/>
      <c r="Q48" s="24"/>
      <c r="R48" s="22"/>
      <c r="S48" s="16"/>
      <c r="T48" s="16"/>
      <c r="U48" s="16"/>
      <c r="V48" s="16"/>
    </row>
    <row r="49" spans="7:22" x14ac:dyDescent="0.25">
      <c r="G49" s="27"/>
      <c r="H49" s="16"/>
      <c r="I49" s="16"/>
      <c r="J49" s="16"/>
      <c r="K49" s="16"/>
      <c r="L49" s="16"/>
      <c r="M49" s="16"/>
      <c r="N49" s="16"/>
      <c r="O49" s="28"/>
      <c r="P49" s="28"/>
      <c r="Q49" s="29"/>
      <c r="R49" s="30"/>
      <c r="S49" s="31"/>
      <c r="T49" s="31"/>
      <c r="U49" s="31"/>
      <c r="V49" s="31"/>
    </row>
    <row r="50" spans="7:22" x14ac:dyDescent="0.25">
      <c r="G50" s="32"/>
      <c r="H50" s="16"/>
      <c r="I50" s="16"/>
      <c r="J50" s="16"/>
      <c r="K50" s="16"/>
      <c r="L50" s="16"/>
      <c r="M50" s="16"/>
      <c r="N50" s="16"/>
      <c r="O50" s="28"/>
      <c r="P50" s="28"/>
      <c r="Q50" s="29"/>
      <c r="R50" s="33"/>
    </row>
  </sheetData>
  <mergeCells count="1">
    <mergeCell ref="A1:V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Espinoza</dc:creator>
  <cp:lastModifiedBy>usuario</cp:lastModifiedBy>
  <dcterms:created xsi:type="dcterms:W3CDTF">2025-03-31T19:48:18Z</dcterms:created>
  <dcterms:modified xsi:type="dcterms:W3CDTF">2025-04-08T20:42:03Z</dcterms:modified>
</cp:coreProperties>
</file>